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3995" windowHeight="8445" activeTab="4"/>
  </bookViews>
  <sheets>
    <sheet name="OPTIMIST General" sheetId="1" r:id="rId1"/>
    <sheet name="OPTIMIST Principiantes" sheetId="5" r:id="rId2"/>
    <sheet name="ESCUELA" sheetId="2" r:id="rId3"/>
    <sheet name="CADET" sheetId="4" r:id="rId4"/>
    <sheet name="LASER Radial" sheetId="3" r:id="rId5"/>
    <sheet name="LASER 4.7" sheetId="6" r:id="rId6"/>
  </sheets>
  <definedNames>
    <definedName name="_xlnm._FilterDatabase" localSheetId="4" hidden="1">'LASER Radial'!$B$2:$P$19</definedName>
    <definedName name="_xlnm._FilterDatabase" localSheetId="0" hidden="1">'OPTIMIST General'!$B$3:$P$24</definedName>
  </definedNames>
  <calcPr calcId="125725"/>
</workbook>
</file>

<file path=xl/calcChain.xml><?xml version="1.0" encoding="utf-8"?>
<calcChain xmlns="http://schemas.openxmlformats.org/spreadsheetml/2006/main">
  <c r="O15" i="3"/>
  <c r="O6" i="2"/>
  <c r="O4"/>
  <c r="O5"/>
  <c r="O11"/>
  <c r="O7"/>
  <c r="O10"/>
  <c r="O12"/>
  <c r="O8"/>
  <c r="O9"/>
  <c r="O13"/>
  <c r="O14"/>
  <c r="O15"/>
  <c r="O16"/>
  <c r="O17"/>
  <c r="O18"/>
  <c r="O19"/>
  <c r="O20"/>
  <c r="O21"/>
  <c r="O22"/>
  <c r="O23"/>
  <c r="O24"/>
  <c r="O3"/>
  <c r="O3" i="6"/>
  <c r="O4" i="3"/>
  <c r="O7"/>
  <c r="O14"/>
  <c r="O13"/>
  <c r="O8"/>
  <c r="O11"/>
  <c r="O10"/>
  <c r="O3"/>
  <c r="O6"/>
  <c r="O5"/>
  <c r="P9" i="5"/>
  <c r="P5"/>
  <c r="P7"/>
  <c r="P8"/>
  <c r="P11"/>
  <c r="P10"/>
  <c r="P4"/>
  <c r="O7" i="4"/>
  <c r="O8"/>
  <c r="O6"/>
  <c r="O9"/>
  <c r="O10"/>
  <c r="P3" i="1"/>
  <c r="P6"/>
  <c r="P5"/>
  <c r="P9"/>
  <c r="P4"/>
  <c r="P10"/>
  <c r="P15"/>
  <c r="P11"/>
  <c r="P14"/>
  <c r="P13"/>
  <c r="P12"/>
  <c r="P16"/>
  <c r="P7"/>
  <c r="P18"/>
  <c r="P19"/>
  <c r="P21"/>
  <c r="P17"/>
  <c r="P20"/>
  <c r="P22"/>
  <c r="P24"/>
  <c r="P23"/>
  <c r="P8"/>
  <c r="O3" i="4" l="1"/>
  <c r="O4"/>
  <c r="O5"/>
</calcChain>
</file>

<file path=xl/sharedStrings.xml><?xml version="1.0" encoding="utf-8"?>
<sst xmlns="http://schemas.openxmlformats.org/spreadsheetml/2006/main" count="252" uniqueCount="79">
  <si>
    <t>Puesto</t>
  </si>
  <si>
    <t>Puntos</t>
  </si>
  <si>
    <t>Total</t>
  </si>
  <si>
    <t>Ledesma Ignacio</t>
  </si>
  <si>
    <t>Ferrari Orlando</t>
  </si>
  <si>
    <t>Roh Matias</t>
  </si>
  <si>
    <t>Tamburlini Luciano</t>
  </si>
  <si>
    <t>CADET</t>
  </si>
  <si>
    <t>N° Vela</t>
  </si>
  <si>
    <t>Regata 1</t>
  </si>
  <si>
    <t>Regata 2</t>
  </si>
  <si>
    <t>Regata 3</t>
  </si>
  <si>
    <t>Regata 4</t>
  </si>
  <si>
    <t>Regata 5</t>
  </si>
  <si>
    <t>GENERAL</t>
  </si>
  <si>
    <t>OPTIMIST</t>
  </si>
  <si>
    <t xml:space="preserve">OPTIMIST </t>
  </si>
  <si>
    <t>PRINCIPIANTES</t>
  </si>
  <si>
    <t>LASER</t>
  </si>
  <si>
    <t>RADIAL</t>
  </si>
  <si>
    <t>4.7</t>
  </si>
  <si>
    <t>Cuffre Joaquin</t>
  </si>
  <si>
    <t>DNF</t>
  </si>
  <si>
    <t>Ferrero Franco</t>
  </si>
  <si>
    <t>Quintar Julian</t>
  </si>
  <si>
    <t>Tamburlini Juana</t>
  </si>
  <si>
    <t>Barañao Milagros</t>
  </si>
  <si>
    <t>Godoy Juan Pablo</t>
  </si>
  <si>
    <t>Norbis Mateo</t>
  </si>
  <si>
    <t>Vaucher Timoteo</t>
  </si>
  <si>
    <t>Barindelli Valentina</t>
  </si>
  <si>
    <t>Mander Augusto</t>
  </si>
  <si>
    <t>Hormaiztegui Magali</t>
  </si>
  <si>
    <t>Baez Patricio</t>
  </si>
  <si>
    <t>Nadal Gonzalo</t>
  </si>
  <si>
    <t>Tressen Malena</t>
  </si>
  <si>
    <t>Ramos Francisco</t>
  </si>
  <si>
    <t>Perez Facundo</t>
  </si>
  <si>
    <t>DNS</t>
  </si>
  <si>
    <t>Hormaiztegui Martina</t>
  </si>
  <si>
    <t>YCE 2</t>
  </si>
  <si>
    <t>Pujato Gonzalo</t>
  </si>
  <si>
    <t>T</t>
  </si>
  <si>
    <t>P</t>
  </si>
  <si>
    <t>Barañao Milton</t>
  </si>
  <si>
    <t>Pretto Andres</t>
  </si>
  <si>
    <t>Belochio Santiago</t>
  </si>
  <si>
    <t>Rojas Gabriel</t>
  </si>
  <si>
    <t>Carotta Luicano</t>
  </si>
  <si>
    <t>Scelizi Juan Bautista</t>
  </si>
  <si>
    <t>Colombo Nicolas</t>
  </si>
  <si>
    <t>YCE1</t>
  </si>
  <si>
    <t>Medina Vicente</t>
  </si>
  <si>
    <t>Pavon Ignacio</t>
  </si>
  <si>
    <t>Hormaiztegui Federico</t>
  </si>
  <si>
    <t>Gatti Agustín</t>
  </si>
  <si>
    <t>Mander Julia</t>
  </si>
  <si>
    <t>Amir Mateo</t>
  </si>
  <si>
    <t xml:space="preserve"> Desirelo Felipe</t>
  </si>
  <si>
    <t>Wolf Matias</t>
  </si>
  <si>
    <t xml:space="preserve">Neyghbourt Mateo </t>
  </si>
  <si>
    <t>Copello Vicente</t>
  </si>
  <si>
    <t>Poggio R - Vaucher Tadeo</t>
  </si>
  <si>
    <t>Roure F.- Caorsi Geronimo</t>
  </si>
  <si>
    <t>Sanchez F. -  Amir Nicolas</t>
  </si>
  <si>
    <t>Perez Tomas - Ramos Tomas</t>
  </si>
  <si>
    <t>Perez Diego - Caorsi Florentina</t>
  </si>
  <si>
    <t>YCE</t>
  </si>
  <si>
    <t>YCP</t>
  </si>
  <si>
    <t>CNF</t>
  </si>
  <si>
    <t>CYC</t>
  </si>
  <si>
    <t>CPC</t>
  </si>
  <si>
    <t>Lugaro Felipe</t>
  </si>
  <si>
    <t>CNC</t>
  </si>
  <si>
    <t>YCP / Master</t>
  </si>
  <si>
    <t>CNG</t>
  </si>
  <si>
    <t xml:space="preserve">Cabillon Santiago </t>
  </si>
  <si>
    <t>Esquivo Juan M - Meychtri Sol</t>
  </si>
  <si>
    <t>Martinez Mica.- Sanchez Sasha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</si>
</sst>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3" xfId="0" applyFont="1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right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/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9" xfId="0" applyBorder="1"/>
    <xf numFmtId="0" fontId="0" fillId="0" borderId="1" xfId="0" applyFill="1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 applyAlignment="1">
      <alignment horizontal="center"/>
    </xf>
    <xf numFmtId="0" fontId="4" fillId="0" borderId="0" xfId="0" applyFont="1"/>
    <xf numFmtId="0" fontId="0" fillId="0" borderId="1" xfId="0" applyFill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2" fillId="0" borderId="1" xfId="0" applyFont="1" applyBorder="1"/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5" fillId="0" borderId="9" xfId="0" applyFont="1" applyBorder="1"/>
    <xf numFmtId="0" fontId="5" fillId="0" borderId="0" xfId="0" applyFont="1"/>
    <xf numFmtId="0" fontId="7" fillId="0" borderId="0" xfId="0" applyFont="1"/>
    <xf numFmtId="0" fontId="0" fillId="0" borderId="4" xfId="0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0" fillId="0" borderId="10" xfId="0" applyBorder="1"/>
    <xf numFmtId="0" fontId="2" fillId="0" borderId="15" xfId="0" applyFont="1" applyBorder="1"/>
    <xf numFmtId="0" fontId="2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/>
    <xf numFmtId="0" fontId="5" fillId="0" borderId="10" xfId="0" applyFont="1" applyBorder="1"/>
    <xf numFmtId="0" fontId="6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5" xfId="0" applyFont="1" applyBorder="1"/>
    <xf numFmtId="0" fontId="7" fillId="0" borderId="10" xfId="0" applyFont="1" applyBorder="1"/>
    <xf numFmtId="0" fontId="8" fillId="0" borderId="15" xfId="0" applyFont="1" applyBorder="1"/>
    <xf numFmtId="0" fontId="0" fillId="0" borderId="15" xfId="0" applyBorder="1"/>
    <xf numFmtId="0" fontId="2" fillId="0" borderId="4" xfId="0" applyFont="1" applyBorder="1"/>
    <xf numFmtId="0" fontId="5" fillId="0" borderId="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2" borderId="4" xfId="0" applyFill="1" applyBorder="1"/>
    <xf numFmtId="0" fontId="3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0" fontId="3" fillId="0" borderId="1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0" fillId="3" borderId="4" xfId="0" applyFill="1" applyBorder="1"/>
    <xf numFmtId="0" fontId="0" fillId="4" borderId="1" xfId="0" applyFill="1" applyBorder="1"/>
    <xf numFmtId="0" fontId="0" fillId="4" borderId="4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zoomScale="120" zoomScaleNormal="120" workbookViewId="0">
      <selection sqref="A1:P18"/>
    </sheetView>
  </sheetViews>
  <sheetFormatPr baseColWidth="10" defaultRowHeight="12.75"/>
  <cols>
    <col min="1" max="1" width="6.85546875" style="4" bestFit="1" customWidth="1"/>
    <col min="2" max="2" width="8.42578125" customWidth="1"/>
    <col min="3" max="3" width="2.42578125" bestFit="1" customWidth="1"/>
    <col min="4" max="4" width="20.7109375" bestFit="1" customWidth="1"/>
    <col min="5" max="5" width="4.85546875" bestFit="1" customWidth="1"/>
    <col min="6" max="15" width="6.85546875" bestFit="1" customWidth="1"/>
    <col min="16" max="16" width="13.140625" style="2" bestFit="1" customWidth="1"/>
  </cols>
  <sheetData>
    <row r="1" spans="1:16">
      <c r="A1" s="87"/>
      <c r="B1" s="88"/>
      <c r="C1" s="66"/>
      <c r="D1" s="15" t="s">
        <v>15</v>
      </c>
      <c r="E1" s="74"/>
      <c r="F1" s="85" t="s">
        <v>9</v>
      </c>
      <c r="G1" s="86"/>
      <c r="H1" s="85" t="s">
        <v>10</v>
      </c>
      <c r="I1" s="86"/>
      <c r="J1" s="85" t="s">
        <v>11</v>
      </c>
      <c r="K1" s="86"/>
      <c r="L1" s="85" t="s">
        <v>12</v>
      </c>
      <c r="M1" s="86"/>
      <c r="N1" s="85" t="s">
        <v>13</v>
      </c>
      <c r="O1" s="86"/>
      <c r="P1" s="28"/>
    </row>
    <row r="2" spans="1:16" ht="13.5" thickBot="1">
      <c r="A2" s="40" t="s">
        <v>0</v>
      </c>
      <c r="B2" s="41" t="s">
        <v>8</v>
      </c>
      <c r="C2" s="67"/>
      <c r="D2" s="64" t="s">
        <v>14</v>
      </c>
      <c r="E2" s="75"/>
      <c r="F2" s="59" t="s">
        <v>0</v>
      </c>
      <c r="G2" s="44" t="s">
        <v>1</v>
      </c>
      <c r="H2" s="59" t="s">
        <v>0</v>
      </c>
      <c r="I2" s="44" t="s">
        <v>1</v>
      </c>
      <c r="J2" s="59" t="s">
        <v>0</v>
      </c>
      <c r="K2" s="44" t="s">
        <v>1</v>
      </c>
      <c r="L2" s="59" t="s">
        <v>0</v>
      </c>
      <c r="M2" s="44" t="s">
        <v>1</v>
      </c>
      <c r="N2" s="59" t="s">
        <v>0</v>
      </c>
      <c r="O2" s="44" t="s">
        <v>1</v>
      </c>
      <c r="P2" s="45" t="s">
        <v>2</v>
      </c>
    </row>
    <row r="3" spans="1:16">
      <c r="A3" s="20">
        <v>1</v>
      </c>
      <c r="B3" s="9">
        <v>2684</v>
      </c>
      <c r="C3" s="9" t="s">
        <v>42</v>
      </c>
      <c r="D3" s="82" t="s">
        <v>25</v>
      </c>
      <c r="E3" s="80" t="s">
        <v>67</v>
      </c>
      <c r="F3" s="20">
        <v>2</v>
      </c>
      <c r="G3" s="20">
        <v>2</v>
      </c>
      <c r="H3" s="39">
        <v>6</v>
      </c>
      <c r="I3" s="39">
        <v>6</v>
      </c>
      <c r="J3" s="39">
        <v>1</v>
      </c>
      <c r="K3" s="39">
        <v>1</v>
      </c>
      <c r="L3" s="39"/>
      <c r="M3" s="39"/>
      <c r="N3" s="39"/>
      <c r="O3" s="39"/>
      <c r="P3" s="60">
        <f t="shared" ref="P3:P18" si="0">SUM(G3,I3,K3,M3,O3)</f>
        <v>9</v>
      </c>
    </row>
    <row r="4" spans="1:16">
      <c r="A4" s="16">
        <v>2</v>
      </c>
      <c r="B4" s="5">
        <v>3455</v>
      </c>
      <c r="C4" s="5" t="s">
        <v>42</v>
      </c>
      <c r="D4" s="81" t="s">
        <v>32</v>
      </c>
      <c r="E4" s="80" t="s">
        <v>67</v>
      </c>
      <c r="F4" s="32">
        <v>3</v>
      </c>
      <c r="G4" s="32">
        <v>3</v>
      </c>
      <c r="H4" s="6">
        <v>2</v>
      </c>
      <c r="I4" s="6">
        <v>2</v>
      </c>
      <c r="J4" s="6">
        <v>5</v>
      </c>
      <c r="K4" s="6">
        <v>5</v>
      </c>
      <c r="L4" s="6"/>
      <c r="M4" s="6"/>
      <c r="N4" s="6"/>
      <c r="O4" s="6"/>
      <c r="P4" s="29">
        <f t="shared" si="0"/>
        <v>10</v>
      </c>
    </row>
    <row r="5" spans="1:16">
      <c r="A5" s="16">
        <v>3</v>
      </c>
      <c r="B5" s="5">
        <v>399</v>
      </c>
      <c r="C5" s="5" t="s">
        <v>42</v>
      </c>
      <c r="D5" s="5" t="s">
        <v>29</v>
      </c>
      <c r="E5" s="80" t="s">
        <v>68</v>
      </c>
      <c r="F5" s="32">
        <v>4</v>
      </c>
      <c r="G5" s="32">
        <v>4</v>
      </c>
      <c r="H5" s="6">
        <v>1</v>
      </c>
      <c r="I5" s="6">
        <v>1</v>
      </c>
      <c r="J5" s="6">
        <v>6</v>
      </c>
      <c r="K5" s="6">
        <v>6</v>
      </c>
      <c r="L5" s="6"/>
      <c r="M5" s="6"/>
      <c r="N5" s="6"/>
      <c r="O5" s="6"/>
      <c r="P5" s="29">
        <f t="shared" si="0"/>
        <v>11</v>
      </c>
    </row>
    <row r="6" spans="1:16">
      <c r="A6" s="16">
        <v>4</v>
      </c>
      <c r="B6" s="5">
        <v>238</v>
      </c>
      <c r="C6" s="5" t="s">
        <v>42</v>
      </c>
      <c r="D6" s="5" t="s">
        <v>28</v>
      </c>
      <c r="E6" s="80" t="s">
        <v>68</v>
      </c>
      <c r="F6" s="32">
        <v>5</v>
      </c>
      <c r="G6" s="32">
        <v>5</v>
      </c>
      <c r="H6" s="6">
        <v>3</v>
      </c>
      <c r="I6" s="6">
        <v>3</v>
      </c>
      <c r="J6" s="6">
        <v>4</v>
      </c>
      <c r="K6" s="6">
        <v>4</v>
      </c>
      <c r="L6" s="6"/>
      <c r="M6" s="6"/>
      <c r="N6" s="6"/>
      <c r="O6" s="6"/>
      <c r="P6" s="29">
        <f t="shared" si="0"/>
        <v>12</v>
      </c>
    </row>
    <row r="7" spans="1:16">
      <c r="A7" s="16">
        <v>5</v>
      </c>
      <c r="B7" s="5">
        <v>88</v>
      </c>
      <c r="C7" s="5" t="s">
        <v>42</v>
      </c>
      <c r="D7" s="5" t="s">
        <v>27</v>
      </c>
      <c r="E7" s="80" t="s">
        <v>67</v>
      </c>
      <c r="F7" s="32">
        <v>9</v>
      </c>
      <c r="G7" s="32">
        <v>9</v>
      </c>
      <c r="H7" s="6">
        <v>5</v>
      </c>
      <c r="I7" s="6">
        <v>5</v>
      </c>
      <c r="J7" s="6">
        <v>2</v>
      </c>
      <c r="K7" s="6">
        <v>2</v>
      </c>
      <c r="L7" s="6"/>
      <c r="M7" s="6"/>
      <c r="N7" s="6"/>
      <c r="O7" s="6"/>
      <c r="P7" s="29">
        <f t="shared" si="0"/>
        <v>16</v>
      </c>
    </row>
    <row r="8" spans="1:16">
      <c r="A8" s="16">
        <v>6</v>
      </c>
      <c r="B8" s="5">
        <v>393</v>
      </c>
      <c r="C8" s="5" t="s">
        <v>42</v>
      </c>
      <c r="D8" s="81" t="s">
        <v>30</v>
      </c>
      <c r="E8" s="63" t="s">
        <v>68</v>
      </c>
      <c r="F8" s="32">
        <v>1</v>
      </c>
      <c r="G8" s="32">
        <v>1</v>
      </c>
      <c r="H8" s="6">
        <v>8</v>
      </c>
      <c r="I8" s="6">
        <v>8</v>
      </c>
      <c r="J8" s="6">
        <v>9</v>
      </c>
      <c r="K8" s="6">
        <v>9</v>
      </c>
      <c r="L8" s="6"/>
      <c r="M8" s="6"/>
      <c r="N8" s="6"/>
      <c r="O8" s="6"/>
      <c r="P8" s="29">
        <f t="shared" si="0"/>
        <v>18</v>
      </c>
    </row>
    <row r="9" spans="1:16">
      <c r="A9" s="16">
        <v>7</v>
      </c>
      <c r="B9" s="5">
        <v>3454</v>
      </c>
      <c r="C9" s="5" t="s">
        <v>42</v>
      </c>
      <c r="D9" s="5" t="s">
        <v>31</v>
      </c>
      <c r="E9" s="80" t="s">
        <v>67</v>
      </c>
      <c r="F9" s="32">
        <v>6</v>
      </c>
      <c r="G9" s="32">
        <v>6</v>
      </c>
      <c r="H9" s="6">
        <v>4</v>
      </c>
      <c r="I9" s="6">
        <v>4</v>
      </c>
      <c r="J9" s="6">
        <v>11</v>
      </c>
      <c r="K9" s="6">
        <v>11</v>
      </c>
      <c r="L9" s="6"/>
      <c r="M9" s="6"/>
      <c r="N9" s="6"/>
      <c r="O9" s="6"/>
      <c r="P9" s="29">
        <f t="shared" si="0"/>
        <v>21</v>
      </c>
    </row>
    <row r="10" spans="1:16">
      <c r="A10" s="16">
        <v>8</v>
      </c>
      <c r="B10" s="5">
        <v>222</v>
      </c>
      <c r="C10" s="5" t="s">
        <v>43</v>
      </c>
      <c r="D10" s="81" t="s">
        <v>35</v>
      </c>
      <c r="E10" s="80" t="s">
        <v>71</v>
      </c>
      <c r="F10" s="16">
        <v>11</v>
      </c>
      <c r="G10" s="16">
        <v>11</v>
      </c>
      <c r="H10" s="6">
        <v>8</v>
      </c>
      <c r="I10" s="6">
        <v>8</v>
      </c>
      <c r="J10" s="6">
        <v>3</v>
      </c>
      <c r="K10" s="6">
        <v>3</v>
      </c>
      <c r="L10" s="6"/>
      <c r="M10" s="6"/>
      <c r="N10" s="6"/>
      <c r="O10" s="6"/>
      <c r="P10" s="29">
        <f t="shared" si="0"/>
        <v>22</v>
      </c>
    </row>
    <row r="11" spans="1:16">
      <c r="A11" s="16">
        <v>9</v>
      </c>
      <c r="B11" s="5">
        <v>2106</v>
      </c>
      <c r="C11" s="5" t="s">
        <v>43</v>
      </c>
      <c r="D11" s="81" t="s">
        <v>39</v>
      </c>
      <c r="E11" s="80" t="s">
        <v>67</v>
      </c>
      <c r="F11" s="32">
        <v>7</v>
      </c>
      <c r="G11" s="32">
        <v>7</v>
      </c>
      <c r="H11" s="6">
        <v>7</v>
      </c>
      <c r="I11" s="6">
        <v>7</v>
      </c>
      <c r="J11" s="6">
        <v>10</v>
      </c>
      <c r="K11" s="6">
        <v>10</v>
      </c>
      <c r="L11" s="6"/>
      <c r="M11" s="6"/>
      <c r="N11" s="6"/>
      <c r="O11" s="6"/>
      <c r="P11" s="29">
        <f t="shared" si="0"/>
        <v>24</v>
      </c>
    </row>
    <row r="12" spans="1:16">
      <c r="A12" s="16">
        <v>10</v>
      </c>
      <c r="B12" s="5">
        <v>230</v>
      </c>
      <c r="C12" s="5" t="s">
        <v>43</v>
      </c>
      <c r="D12" s="5" t="s">
        <v>33</v>
      </c>
      <c r="E12" s="80" t="s">
        <v>70</v>
      </c>
      <c r="F12" s="16">
        <v>8</v>
      </c>
      <c r="G12" s="16">
        <v>8</v>
      </c>
      <c r="H12" s="6">
        <v>9</v>
      </c>
      <c r="I12" s="6">
        <v>9</v>
      </c>
      <c r="J12" s="6">
        <v>7</v>
      </c>
      <c r="K12" s="6">
        <v>7</v>
      </c>
      <c r="L12" s="6"/>
      <c r="M12" s="6"/>
      <c r="N12" s="6"/>
      <c r="O12" s="6"/>
      <c r="P12" s="29">
        <f t="shared" si="0"/>
        <v>24</v>
      </c>
    </row>
    <row r="13" spans="1:16">
      <c r="A13" s="16">
        <v>11</v>
      </c>
      <c r="B13" s="5">
        <v>383</v>
      </c>
      <c r="C13" s="5" t="s">
        <v>43</v>
      </c>
      <c r="D13" s="83" t="s">
        <v>72</v>
      </c>
      <c r="E13" s="80" t="s">
        <v>73</v>
      </c>
      <c r="F13" s="16">
        <v>12</v>
      </c>
      <c r="G13" s="16">
        <v>12</v>
      </c>
      <c r="H13" s="6">
        <v>15</v>
      </c>
      <c r="I13" s="6">
        <v>15</v>
      </c>
      <c r="J13" s="6">
        <v>8</v>
      </c>
      <c r="K13" s="6">
        <v>8</v>
      </c>
      <c r="L13" s="6"/>
      <c r="M13" s="6"/>
      <c r="N13" s="6"/>
      <c r="O13" s="6"/>
      <c r="P13" s="29">
        <f t="shared" si="0"/>
        <v>35</v>
      </c>
    </row>
    <row r="14" spans="1:16">
      <c r="A14" s="16">
        <v>12</v>
      </c>
      <c r="B14" s="5">
        <v>3045</v>
      </c>
      <c r="C14" s="5" t="s">
        <v>43</v>
      </c>
      <c r="D14" s="5" t="s">
        <v>34</v>
      </c>
      <c r="E14" s="80" t="s">
        <v>67</v>
      </c>
      <c r="F14" s="16">
        <v>14</v>
      </c>
      <c r="G14" s="16">
        <v>14</v>
      </c>
      <c r="H14" s="6">
        <v>11</v>
      </c>
      <c r="I14" s="6">
        <v>11</v>
      </c>
      <c r="J14" s="6">
        <v>12</v>
      </c>
      <c r="K14" s="6">
        <v>12</v>
      </c>
      <c r="L14" s="6"/>
      <c r="M14" s="6"/>
      <c r="N14" s="6"/>
      <c r="O14" s="6"/>
      <c r="P14" s="29">
        <f t="shared" si="0"/>
        <v>37</v>
      </c>
    </row>
    <row r="15" spans="1:16">
      <c r="A15" s="16">
        <v>13</v>
      </c>
      <c r="B15" s="5">
        <v>434</v>
      </c>
      <c r="C15" s="5" t="s">
        <v>42</v>
      </c>
      <c r="D15" s="5" t="s">
        <v>23</v>
      </c>
      <c r="E15" s="80" t="s">
        <v>68</v>
      </c>
      <c r="F15" s="16">
        <v>13</v>
      </c>
      <c r="G15" s="16">
        <v>13</v>
      </c>
      <c r="H15" s="6">
        <v>12</v>
      </c>
      <c r="I15" s="6">
        <v>12</v>
      </c>
      <c r="J15" s="6">
        <v>13</v>
      </c>
      <c r="K15" s="6">
        <v>13</v>
      </c>
      <c r="L15" s="6"/>
      <c r="M15" s="6"/>
      <c r="N15" s="6"/>
      <c r="O15" s="6"/>
      <c r="P15" s="29">
        <f t="shared" si="0"/>
        <v>38</v>
      </c>
    </row>
    <row r="16" spans="1:16">
      <c r="A16" s="16">
        <v>14</v>
      </c>
      <c r="B16" s="19" t="s">
        <v>40</v>
      </c>
      <c r="C16" s="19" t="s">
        <v>43</v>
      </c>
      <c r="D16" s="19" t="s">
        <v>41</v>
      </c>
      <c r="E16" s="80" t="s">
        <v>67</v>
      </c>
      <c r="F16" s="16">
        <v>10</v>
      </c>
      <c r="G16" s="16">
        <v>10</v>
      </c>
      <c r="H16" s="5">
        <v>14</v>
      </c>
      <c r="I16" s="5">
        <v>14</v>
      </c>
      <c r="J16" s="5">
        <v>16</v>
      </c>
      <c r="K16" s="5">
        <v>16</v>
      </c>
      <c r="L16" s="5"/>
      <c r="M16" s="5"/>
      <c r="N16" s="5"/>
      <c r="O16" s="5"/>
      <c r="P16" s="29">
        <f t="shared" si="0"/>
        <v>40</v>
      </c>
    </row>
    <row r="17" spans="1:16">
      <c r="A17" s="16">
        <v>15</v>
      </c>
      <c r="B17" s="5">
        <v>220</v>
      </c>
      <c r="C17" s="5" t="s">
        <v>43</v>
      </c>
      <c r="D17" s="5" t="s">
        <v>3</v>
      </c>
      <c r="E17" s="80" t="s">
        <v>68</v>
      </c>
      <c r="F17" s="16">
        <v>16</v>
      </c>
      <c r="G17" s="16">
        <v>16</v>
      </c>
      <c r="H17" s="6">
        <v>10</v>
      </c>
      <c r="I17" s="6">
        <v>10</v>
      </c>
      <c r="J17" s="6">
        <v>14</v>
      </c>
      <c r="K17" s="6">
        <v>14</v>
      </c>
      <c r="L17" s="6"/>
      <c r="M17" s="6"/>
      <c r="N17" s="6"/>
      <c r="O17" s="6"/>
      <c r="P17" s="29">
        <f t="shared" si="0"/>
        <v>40</v>
      </c>
    </row>
    <row r="18" spans="1:16">
      <c r="A18" s="16">
        <v>16</v>
      </c>
      <c r="B18" s="5">
        <v>3106</v>
      </c>
      <c r="C18" s="5" t="s">
        <v>43</v>
      </c>
      <c r="D18" s="5" t="s">
        <v>37</v>
      </c>
      <c r="E18" s="80" t="s">
        <v>69</v>
      </c>
      <c r="F18" s="16">
        <v>15</v>
      </c>
      <c r="G18" s="16">
        <v>15</v>
      </c>
      <c r="H18" s="6">
        <v>13</v>
      </c>
      <c r="I18" s="6">
        <v>13</v>
      </c>
      <c r="J18" s="6">
        <v>15</v>
      </c>
      <c r="K18" s="6">
        <v>15</v>
      </c>
      <c r="L18" s="6"/>
      <c r="M18" s="6"/>
      <c r="N18" s="6"/>
      <c r="O18" s="6"/>
      <c r="P18" s="29">
        <f t="shared" si="0"/>
        <v>43</v>
      </c>
    </row>
    <row r="19" spans="1:16">
      <c r="A19" s="16">
        <v>17</v>
      </c>
      <c r="B19" s="5"/>
      <c r="C19" s="5"/>
      <c r="D19" s="5"/>
      <c r="E19" s="5"/>
      <c r="F19" s="16"/>
      <c r="G19" s="16"/>
      <c r="H19" s="6"/>
      <c r="I19" s="6"/>
      <c r="J19" s="6"/>
      <c r="K19" s="6"/>
      <c r="L19" s="6"/>
      <c r="M19" s="6"/>
      <c r="N19" s="6"/>
      <c r="O19" s="6"/>
      <c r="P19" s="29">
        <f t="shared" ref="P19:P24" si="1">SUM(G19,I19,K19,M19,O19)</f>
        <v>0</v>
      </c>
    </row>
    <row r="20" spans="1:16">
      <c r="A20" s="16">
        <v>18</v>
      </c>
      <c r="B20" s="5"/>
      <c r="C20" s="5"/>
      <c r="D20" s="5"/>
      <c r="E20" s="5"/>
      <c r="F20" s="16"/>
      <c r="G20" s="16"/>
      <c r="H20" s="6"/>
      <c r="I20" s="6"/>
      <c r="J20" s="6"/>
      <c r="K20" s="6"/>
      <c r="L20" s="6"/>
      <c r="M20" s="6"/>
      <c r="N20" s="6"/>
      <c r="O20" s="6"/>
      <c r="P20" s="29">
        <f t="shared" si="1"/>
        <v>0</v>
      </c>
    </row>
    <row r="21" spans="1:16">
      <c r="A21" s="16">
        <v>19</v>
      </c>
      <c r="B21" s="5"/>
      <c r="C21" s="5"/>
      <c r="D21" s="5"/>
      <c r="E21" s="5"/>
      <c r="F21" s="16"/>
      <c r="G21" s="16"/>
      <c r="H21" s="6"/>
      <c r="I21" s="6"/>
      <c r="J21" s="6"/>
      <c r="K21" s="6"/>
      <c r="L21" s="6"/>
      <c r="M21" s="6"/>
      <c r="N21" s="6"/>
      <c r="O21" s="6"/>
      <c r="P21" s="29">
        <f t="shared" si="1"/>
        <v>0</v>
      </c>
    </row>
    <row r="22" spans="1:16">
      <c r="A22" s="16">
        <v>20</v>
      </c>
      <c r="B22" s="5"/>
      <c r="C22" s="5"/>
      <c r="D22" s="5"/>
      <c r="E22" s="5"/>
      <c r="F22" s="16"/>
      <c r="G22" s="16"/>
      <c r="H22" s="6"/>
      <c r="I22" s="6"/>
      <c r="J22" s="6"/>
      <c r="K22" s="6"/>
      <c r="L22" s="6"/>
      <c r="M22" s="6"/>
      <c r="N22" s="6"/>
      <c r="O22" s="6"/>
      <c r="P22" s="29">
        <f t="shared" si="1"/>
        <v>0</v>
      </c>
    </row>
    <row r="23" spans="1:16">
      <c r="A23" s="16">
        <v>21</v>
      </c>
      <c r="B23" s="5"/>
      <c r="C23" s="5"/>
      <c r="D23" s="5"/>
      <c r="E23" s="5"/>
      <c r="F23" s="16"/>
      <c r="G23" s="16"/>
      <c r="H23" s="6"/>
      <c r="I23" s="6"/>
      <c r="J23" s="6"/>
      <c r="K23" s="6"/>
      <c r="L23" s="6"/>
      <c r="M23" s="6"/>
      <c r="N23" s="6"/>
      <c r="O23" s="6"/>
      <c r="P23" s="29">
        <f t="shared" si="1"/>
        <v>0</v>
      </c>
    </row>
    <row r="24" spans="1:16">
      <c r="A24" s="16">
        <v>22</v>
      </c>
      <c r="B24" s="5"/>
      <c r="C24" s="5"/>
      <c r="D24" s="5"/>
      <c r="E24" s="5"/>
      <c r="F24" s="16"/>
      <c r="G24" s="16"/>
      <c r="H24" s="6"/>
      <c r="I24" s="6"/>
      <c r="J24" s="6"/>
      <c r="K24" s="6"/>
      <c r="L24" s="6"/>
      <c r="M24" s="6"/>
      <c r="N24" s="6"/>
      <c r="O24" s="6"/>
      <c r="P24" s="29">
        <f t="shared" si="1"/>
        <v>0</v>
      </c>
    </row>
    <row r="25" spans="1:16">
      <c r="A25" s="25"/>
    </row>
    <row r="26" spans="1:16">
      <c r="A26" s="25"/>
    </row>
    <row r="28" spans="1:16">
      <c r="G28" s="17"/>
    </row>
    <row r="29" spans="1:16">
      <c r="G29" s="17"/>
    </row>
    <row r="30" spans="1:16">
      <c r="G30" s="17"/>
    </row>
    <row r="31" spans="1:16">
      <c r="G31" s="17"/>
    </row>
    <row r="32" spans="1:16">
      <c r="G32" s="17"/>
    </row>
    <row r="33" spans="7:7">
      <c r="G33" s="17"/>
    </row>
    <row r="34" spans="7:7">
      <c r="G34" s="17"/>
    </row>
    <row r="35" spans="7:7">
      <c r="G35" s="17"/>
    </row>
    <row r="36" spans="7:7">
      <c r="G36" s="17"/>
    </row>
  </sheetData>
  <sortState ref="B3:P18">
    <sortCondition ref="P3:P18"/>
  </sortState>
  <mergeCells count="6">
    <mergeCell ref="N1:O1"/>
    <mergeCell ref="A1:B1"/>
    <mergeCell ref="F1:G1"/>
    <mergeCell ref="H1:I1"/>
    <mergeCell ref="J1:K1"/>
    <mergeCell ref="L1:M1"/>
  </mergeCells>
  <phoneticPr fontId="1" type="noConversion"/>
  <pageMargins left="0.74803149606299213" right="0.74803149606299213" top="0.98425196850393704" bottom="0.98425196850393704" header="0" footer="0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3"/>
  <sheetViews>
    <sheetView zoomScale="120" zoomScaleNormal="120" workbookViewId="0">
      <selection activeCell="B4" sqref="B4:P11"/>
    </sheetView>
  </sheetViews>
  <sheetFormatPr baseColWidth="10" defaultRowHeight="12.75"/>
  <cols>
    <col min="1" max="1" width="5.28515625" customWidth="1"/>
    <col min="2" max="2" width="6.7109375" customWidth="1"/>
    <col min="3" max="3" width="18" bestFit="1" customWidth="1"/>
    <col min="4" max="4" width="4.85546875" bestFit="1" customWidth="1"/>
    <col min="5" max="14" width="7.5703125" bestFit="1" customWidth="1"/>
    <col min="15" max="15" width="5.42578125" customWidth="1"/>
    <col min="16" max="16" width="6.140625" customWidth="1"/>
  </cols>
  <sheetData>
    <row r="1" spans="1:18" ht="13.5" thickBot="1"/>
    <row r="2" spans="1:18" ht="14.25">
      <c r="A2" s="89"/>
      <c r="B2" s="90"/>
      <c r="C2" s="61" t="s">
        <v>16</v>
      </c>
      <c r="D2" s="68"/>
      <c r="E2" s="93" t="s">
        <v>9</v>
      </c>
      <c r="F2" s="94"/>
      <c r="G2" s="93" t="s">
        <v>10</v>
      </c>
      <c r="H2" s="94"/>
      <c r="I2" s="93" t="s">
        <v>11</v>
      </c>
      <c r="J2" s="94"/>
      <c r="K2" s="93" t="s">
        <v>12</v>
      </c>
      <c r="L2" s="94"/>
      <c r="M2" s="93" t="s">
        <v>13</v>
      </c>
      <c r="N2" s="94"/>
      <c r="O2" s="93"/>
      <c r="P2" s="94"/>
    </row>
    <row r="3" spans="1:18" ht="15.75" thickBot="1">
      <c r="A3" s="91"/>
      <c r="B3" s="92"/>
      <c r="C3" s="62" t="s">
        <v>17</v>
      </c>
      <c r="D3" s="69"/>
      <c r="E3" s="50" t="s">
        <v>0</v>
      </c>
      <c r="F3" s="51" t="s">
        <v>1</v>
      </c>
      <c r="G3" s="50" t="s">
        <v>0</v>
      </c>
      <c r="H3" s="51" t="s">
        <v>1</v>
      </c>
      <c r="I3" s="50" t="s">
        <v>0</v>
      </c>
      <c r="J3" s="51" t="s">
        <v>1</v>
      </c>
      <c r="K3" s="50" t="s">
        <v>0</v>
      </c>
      <c r="L3" s="51" t="s">
        <v>1</v>
      </c>
      <c r="M3" s="50" t="s">
        <v>0</v>
      </c>
      <c r="N3" s="51" t="s">
        <v>1</v>
      </c>
      <c r="O3" s="52" t="s">
        <v>2</v>
      </c>
      <c r="P3" s="51"/>
    </row>
    <row r="4" spans="1:18">
      <c r="A4" s="20">
        <v>1</v>
      </c>
      <c r="B4" s="5">
        <v>2106</v>
      </c>
      <c r="C4" s="81" t="s">
        <v>39</v>
      </c>
      <c r="D4" s="5" t="s">
        <v>67</v>
      </c>
      <c r="E4" s="32">
        <v>1</v>
      </c>
      <c r="F4" s="32">
        <v>1</v>
      </c>
      <c r="G4" s="6">
        <v>1</v>
      </c>
      <c r="H4" s="6">
        <v>1</v>
      </c>
      <c r="I4" s="6">
        <v>4</v>
      </c>
      <c r="J4" s="6">
        <v>4</v>
      </c>
      <c r="K4" s="39"/>
      <c r="L4" s="39"/>
      <c r="M4" s="39"/>
      <c r="N4" s="39"/>
      <c r="O4" s="60"/>
      <c r="P4" s="9">
        <f>SUM(F4,H4,J4,L4,N4)</f>
        <v>6</v>
      </c>
    </row>
    <row r="5" spans="1:18">
      <c r="A5" s="16">
        <v>2</v>
      </c>
      <c r="B5" s="5">
        <v>222</v>
      </c>
      <c r="C5" s="81" t="s">
        <v>35</v>
      </c>
      <c r="D5" s="5" t="s">
        <v>71</v>
      </c>
      <c r="E5" s="32">
        <v>4</v>
      </c>
      <c r="F5" s="32">
        <v>4</v>
      </c>
      <c r="G5" s="6">
        <v>2</v>
      </c>
      <c r="H5" s="6">
        <v>2</v>
      </c>
      <c r="I5" s="6">
        <v>1</v>
      </c>
      <c r="J5" s="6">
        <v>1</v>
      </c>
      <c r="K5" s="6"/>
      <c r="L5" s="6"/>
      <c r="M5" s="6"/>
      <c r="N5" s="6"/>
      <c r="O5" s="29"/>
      <c r="P5" s="9">
        <f>SUM(F5,H5,J5,L5,N5)</f>
        <v>7</v>
      </c>
    </row>
    <row r="6" spans="1:18">
      <c r="A6" s="20">
        <v>3</v>
      </c>
      <c r="B6" s="5">
        <v>230</v>
      </c>
      <c r="C6" s="5" t="s">
        <v>33</v>
      </c>
      <c r="D6" s="5" t="s">
        <v>70</v>
      </c>
      <c r="E6" s="32">
        <v>2</v>
      </c>
      <c r="F6" s="32">
        <v>2</v>
      </c>
      <c r="G6" s="6">
        <v>3</v>
      </c>
      <c r="H6" s="6">
        <v>3</v>
      </c>
      <c r="I6" s="6">
        <v>2</v>
      </c>
      <c r="J6" s="6">
        <v>2</v>
      </c>
      <c r="K6" s="6"/>
      <c r="L6" s="6"/>
      <c r="M6" s="6"/>
      <c r="N6" s="6"/>
      <c r="O6" s="29"/>
      <c r="P6" s="9">
        <v>7</v>
      </c>
    </row>
    <row r="7" spans="1:18">
      <c r="A7" s="32">
        <v>4</v>
      </c>
      <c r="B7" s="5">
        <v>383</v>
      </c>
      <c r="C7" s="5" t="s">
        <v>72</v>
      </c>
      <c r="D7" s="5" t="s">
        <v>73</v>
      </c>
      <c r="E7" s="32">
        <v>5</v>
      </c>
      <c r="F7" s="32">
        <v>5</v>
      </c>
      <c r="G7" s="6">
        <v>8</v>
      </c>
      <c r="H7" s="6">
        <v>8</v>
      </c>
      <c r="I7" s="6">
        <v>3</v>
      </c>
      <c r="J7" s="6">
        <v>3</v>
      </c>
      <c r="K7" s="6"/>
      <c r="L7" s="6"/>
      <c r="M7" s="6"/>
      <c r="N7" s="6"/>
      <c r="O7" s="29"/>
      <c r="P7" s="9">
        <f>SUM(F7,H7,J7,L7,N7)</f>
        <v>16</v>
      </c>
    </row>
    <row r="8" spans="1:18">
      <c r="A8" s="20">
        <v>5</v>
      </c>
      <c r="B8" s="5">
        <v>3045</v>
      </c>
      <c r="C8" s="5" t="s">
        <v>34</v>
      </c>
      <c r="D8" s="5" t="s">
        <v>67</v>
      </c>
      <c r="E8" s="32">
        <v>6</v>
      </c>
      <c r="F8" s="32">
        <v>6</v>
      </c>
      <c r="G8" s="6">
        <v>5</v>
      </c>
      <c r="H8" s="6">
        <v>5</v>
      </c>
      <c r="I8" s="6">
        <v>5</v>
      </c>
      <c r="J8" s="6">
        <v>5</v>
      </c>
      <c r="K8" s="6"/>
      <c r="L8" s="6"/>
      <c r="M8" s="6"/>
      <c r="N8" s="6"/>
      <c r="O8" s="29"/>
      <c r="P8" s="9">
        <f>SUM(F8,H8,J8,L8,N8)</f>
        <v>16</v>
      </c>
      <c r="R8" s="26"/>
    </row>
    <row r="9" spans="1:18">
      <c r="A9" s="32">
        <v>6</v>
      </c>
      <c r="B9" s="19" t="s">
        <v>40</v>
      </c>
      <c r="C9" s="19" t="s">
        <v>41</v>
      </c>
      <c r="D9" s="5" t="s">
        <v>67</v>
      </c>
      <c r="E9" s="32">
        <v>3</v>
      </c>
      <c r="F9" s="32">
        <v>3</v>
      </c>
      <c r="G9" s="5">
        <v>7</v>
      </c>
      <c r="H9" s="5">
        <v>7</v>
      </c>
      <c r="I9" s="5">
        <v>8</v>
      </c>
      <c r="J9" s="5">
        <v>8</v>
      </c>
      <c r="K9" s="6"/>
      <c r="L9" s="6"/>
      <c r="M9" s="6"/>
      <c r="N9" s="6"/>
      <c r="O9" s="29"/>
      <c r="P9" s="9">
        <f>SUM(F9,H9,J9,L9,N9)</f>
        <v>18</v>
      </c>
    </row>
    <row r="10" spans="1:18">
      <c r="A10" s="20">
        <v>7</v>
      </c>
      <c r="B10" s="5">
        <v>220</v>
      </c>
      <c r="C10" s="5" t="s">
        <v>3</v>
      </c>
      <c r="D10" s="5" t="s">
        <v>68</v>
      </c>
      <c r="E10" s="32">
        <v>8</v>
      </c>
      <c r="F10" s="32">
        <v>8</v>
      </c>
      <c r="G10" s="6">
        <v>4</v>
      </c>
      <c r="H10" s="6">
        <v>4</v>
      </c>
      <c r="I10" s="6">
        <v>6</v>
      </c>
      <c r="J10" s="6">
        <v>6</v>
      </c>
      <c r="K10" s="6"/>
      <c r="L10" s="6"/>
      <c r="M10" s="6"/>
      <c r="N10" s="6"/>
      <c r="O10" s="29"/>
      <c r="P10" s="9">
        <f>SUM(F10,H10,J10,L10,N10)</f>
        <v>18</v>
      </c>
    </row>
    <row r="11" spans="1:18">
      <c r="A11" s="32">
        <v>8</v>
      </c>
      <c r="B11" s="5">
        <v>3106</v>
      </c>
      <c r="C11" s="5" t="s">
        <v>37</v>
      </c>
      <c r="D11" s="5" t="s">
        <v>69</v>
      </c>
      <c r="E11" s="32">
        <v>7</v>
      </c>
      <c r="F11" s="32">
        <v>7</v>
      </c>
      <c r="G11" s="6">
        <v>6</v>
      </c>
      <c r="H11" s="6">
        <v>6</v>
      </c>
      <c r="I11" s="6">
        <v>7</v>
      </c>
      <c r="J11" s="6">
        <v>7</v>
      </c>
      <c r="K11" s="6"/>
      <c r="L11" s="6"/>
      <c r="M11" s="6"/>
      <c r="N11" s="6"/>
      <c r="O11" s="29"/>
      <c r="P11" s="9">
        <f>SUM(F11,H11,J11,L11,N11)</f>
        <v>20</v>
      </c>
    </row>
    <row r="12" spans="1:18">
      <c r="A12" s="20"/>
      <c r="E12" s="16"/>
      <c r="F12" s="16"/>
      <c r="G12" s="6"/>
      <c r="H12" s="6"/>
      <c r="I12" s="6"/>
      <c r="J12" s="6"/>
      <c r="K12" s="6"/>
      <c r="L12" s="6"/>
      <c r="M12" s="6"/>
      <c r="N12" s="6"/>
      <c r="O12" s="29"/>
      <c r="P12" s="5"/>
    </row>
    <row r="15" spans="1:18">
      <c r="A15" s="25"/>
      <c r="B15" s="70"/>
      <c r="C15" s="70"/>
      <c r="D15" s="70"/>
      <c r="E15" s="70"/>
      <c r="F15" s="25"/>
      <c r="G15" s="25"/>
      <c r="H15" s="17"/>
      <c r="I15" s="17"/>
      <c r="J15" s="17"/>
      <c r="K15" s="17"/>
      <c r="L15" s="17"/>
      <c r="M15" s="17"/>
      <c r="N15" s="17"/>
      <c r="O15" s="17"/>
      <c r="P15" s="71"/>
      <c r="Q15" s="70"/>
    </row>
    <row r="16" spans="1:18">
      <c r="A16" s="25"/>
      <c r="B16" s="70"/>
      <c r="C16" s="70"/>
      <c r="D16" s="70"/>
      <c r="E16" s="70"/>
      <c r="F16" s="25"/>
      <c r="G16" s="25"/>
      <c r="H16" s="17"/>
      <c r="I16" s="17"/>
      <c r="J16" s="17"/>
      <c r="K16" s="17"/>
      <c r="L16" s="17"/>
      <c r="M16" s="17"/>
      <c r="N16" s="17"/>
      <c r="O16" s="17"/>
      <c r="P16" s="71"/>
      <c r="Q16" s="70"/>
    </row>
    <row r="17" spans="1:17">
      <c r="A17" s="25"/>
      <c r="B17" s="72"/>
      <c r="C17" s="72"/>
      <c r="D17" s="72"/>
      <c r="E17" s="72"/>
      <c r="F17" s="25"/>
      <c r="G17" s="25"/>
      <c r="H17" s="70"/>
      <c r="I17" s="70"/>
      <c r="J17" s="70"/>
      <c r="K17" s="70"/>
      <c r="L17" s="70"/>
      <c r="M17" s="70"/>
      <c r="N17" s="70"/>
      <c r="O17" s="70"/>
      <c r="P17" s="71"/>
      <c r="Q17" s="70"/>
    </row>
    <row r="18" spans="1:17">
      <c r="A18" s="25"/>
      <c r="B18" s="70"/>
      <c r="C18" s="70"/>
      <c r="D18" s="70"/>
      <c r="E18" s="70"/>
      <c r="F18" s="25"/>
      <c r="G18" s="25"/>
      <c r="H18" s="17"/>
      <c r="I18" s="17"/>
      <c r="J18" s="17"/>
      <c r="K18" s="17"/>
      <c r="L18" s="17"/>
      <c r="M18" s="17"/>
      <c r="N18" s="17"/>
      <c r="O18" s="17"/>
      <c r="P18" s="71"/>
      <c r="Q18" s="70"/>
    </row>
    <row r="19" spans="1:17">
      <c r="A19" s="25"/>
      <c r="B19" s="70"/>
      <c r="C19" s="70"/>
      <c r="D19" s="70"/>
      <c r="E19" s="70"/>
      <c r="F19" s="25"/>
      <c r="G19" s="25"/>
      <c r="H19" s="17"/>
      <c r="I19" s="17"/>
      <c r="J19" s="17"/>
      <c r="K19" s="17"/>
      <c r="L19" s="17"/>
      <c r="M19" s="17"/>
      <c r="N19" s="17"/>
      <c r="O19" s="17"/>
      <c r="P19" s="71"/>
      <c r="Q19" s="70"/>
    </row>
    <row r="20" spans="1:17">
      <c r="A20" s="25"/>
      <c r="B20" s="70"/>
      <c r="C20" s="70"/>
      <c r="D20" s="70"/>
      <c r="E20" s="70"/>
      <c r="F20" s="25"/>
      <c r="G20" s="25"/>
      <c r="H20" s="17"/>
      <c r="I20" s="17"/>
      <c r="J20" s="17"/>
      <c r="K20" s="17"/>
      <c r="L20" s="17"/>
      <c r="M20" s="17"/>
      <c r="N20" s="17"/>
      <c r="O20" s="17"/>
      <c r="P20" s="71"/>
      <c r="Q20" s="70"/>
    </row>
    <row r="21" spans="1:17">
      <c r="A21" s="25"/>
      <c r="B21" s="70"/>
      <c r="C21" s="70"/>
      <c r="D21" s="70"/>
      <c r="E21" s="70"/>
      <c r="F21" s="25"/>
      <c r="G21" s="25"/>
      <c r="H21" s="17"/>
      <c r="I21" s="17"/>
      <c r="J21" s="17"/>
      <c r="K21" s="17"/>
      <c r="L21" s="17"/>
      <c r="M21" s="17"/>
      <c r="N21" s="17"/>
      <c r="O21" s="17"/>
      <c r="P21" s="71"/>
      <c r="Q21" s="70"/>
    </row>
    <row r="22" spans="1:17">
      <c r="A22" s="25"/>
      <c r="B22" s="70"/>
      <c r="C22" s="70"/>
      <c r="D22" s="70"/>
      <c r="E22" s="70"/>
      <c r="F22" s="25"/>
      <c r="G22" s="25"/>
      <c r="H22" s="17"/>
      <c r="I22" s="17"/>
      <c r="J22" s="17"/>
      <c r="K22" s="17"/>
      <c r="L22" s="17"/>
      <c r="M22" s="17"/>
      <c r="N22" s="17"/>
      <c r="O22" s="17"/>
      <c r="P22" s="71"/>
      <c r="Q22" s="70"/>
    </row>
    <row r="23" spans="1:17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</sheetData>
  <sortState ref="B4:P11">
    <sortCondition ref="P4:P11"/>
  </sortState>
  <mergeCells count="7">
    <mergeCell ref="A2:B3"/>
    <mergeCell ref="O2:P2"/>
    <mergeCell ref="E2:F2"/>
    <mergeCell ref="G2:H2"/>
    <mergeCell ref="I2:J2"/>
    <mergeCell ref="K2:L2"/>
    <mergeCell ref="M2:N2"/>
  </mergeCells>
  <printOptions horizontalCentered="1" verticalCentered="1"/>
  <pageMargins left="0.19685039370078741" right="0.11811023622047245" top="0.86614173228346458" bottom="4.4488188976377954" header="0.51181102362204722" footer="0.51181102362204722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4"/>
  <sheetViews>
    <sheetView zoomScale="120" zoomScaleNormal="120" workbookViewId="0">
      <selection sqref="A1:O13"/>
    </sheetView>
  </sheetViews>
  <sheetFormatPr baseColWidth="10" defaultRowHeight="12.75"/>
  <cols>
    <col min="1" max="1" width="6.85546875" bestFit="1" customWidth="1"/>
    <col min="2" max="2" width="8" style="1" customWidth="1"/>
    <col min="3" max="3" width="19.5703125" bestFit="1" customWidth="1"/>
    <col min="4" max="4" width="12.28515625" bestFit="1" customWidth="1"/>
    <col min="5" max="14" width="6.85546875" bestFit="1" customWidth="1"/>
    <col min="15" max="15" width="5.5703125" style="2" bestFit="1" customWidth="1"/>
  </cols>
  <sheetData>
    <row r="1" spans="1:15">
      <c r="A1" s="99"/>
      <c r="B1" s="100"/>
      <c r="C1" s="97" t="s">
        <v>15</v>
      </c>
      <c r="D1" s="76"/>
      <c r="E1" s="95" t="s">
        <v>9</v>
      </c>
      <c r="F1" s="96"/>
      <c r="G1" s="95" t="s">
        <v>10</v>
      </c>
      <c r="H1" s="96"/>
      <c r="I1" s="95" t="s">
        <v>11</v>
      </c>
      <c r="J1" s="96"/>
      <c r="K1" s="95" t="s">
        <v>12</v>
      </c>
      <c r="L1" s="96"/>
      <c r="M1" s="95" t="s">
        <v>13</v>
      </c>
      <c r="N1" s="96"/>
      <c r="O1" s="33"/>
    </row>
    <row r="2" spans="1:15" ht="13.5" thickBot="1">
      <c r="A2" s="40" t="s">
        <v>0</v>
      </c>
      <c r="B2" s="41" t="s">
        <v>8</v>
      </c>
      <c r="C2" s="98"/>
      <c r="D2" s="77"/>
      <c r="E2" s="59" t="s">
        <v>0</v>
      </c>
      <c r="F2" s="44" t="s">
        <v>1</v>
      </c>
      <c r="G2" s="59" t="s">
        <v>0</v>
      </c>
      <c r="H2" s="44" t="s">
        <v>1</v>
      </c>
      <c r="I2" s="59" t="s">
        <v>0</v>
      </c>
      <c r="J2" s="44" t="s">
        <v>1</v>
      </c>
      <c r="K2" s="59" t="s">
        <v>0</v>
      </c>
      <c r="L2" s="44" t="s">
        <v>1</v>
      </c>
      <c r="M2" s="59" t="s">
        <v>0</v>
      </c>
      <c r="N2" s="44" t="s">
        <v>1</v>
      </c>
      <c r="O2" s="45" t="s">
        <v>2</v>
      </c>
    </row>
    <row r="3" spans="1:15">
      <c r="A3" s="20">
        <v>1</v>
      </c>
      <c r="B3" s="20">
        <v>2741</v>
      </c>
      <c r="C3" s="9" t="s">
        <v>58</v>
      </c>
      <c r="D3" s="9" t="s">
        <v>74</v>
      </c>
      <c r="E3" s="39">
        <v>1</v>
      </c>
      <c r="F3" s="39">
        <v>1</v>
      </c>
      <c r="G3" s="39">
        <v>2</v>
      </c>
      <c r="H3" s="39">
        <v>2</v>
      </c>
      <c r="I3" s="39">
        <v>1</v>
      </c>
      <c r="J3" s="39">
        <v>1</v>
      </c>
      <c r="K3" s="39"/>
      <c r="L3" s="39"/>
      <c r="M3" s="39"/>
      <c r="N3" s="39"/>
      <c r="O3" s="46">
        <f t="shared" ref="O3:O13" si="0">SUM(F3,H3,J3,L3,N3)</f>
        <v>4</v>
      </c>
    </row>
    <row r="4" spans="1:15">
      <c r="A4" s="16">
        <v>2</v>
      </c>
      <c r="B4" s="16">
        <v>8</v>
      </c>
      <c r="C4" s="5" t="s">
        <v>36</v>
      </c>
      <c r="D4" s="9" t="s">
        <v>74</v>
      </c>
      <c r="E4" s="6">
        <v>3</v>
      </c>
      <c r="F4" s="6">
        <v>3</v>
      </c>
      <c r="G4" s="6">
        <v>4</v>
      </c>
      <c r="H4" s="6">
        <v>4</v>
      </c>
      <c r="I4" s="6">
        <v>2</v>
      </c>
      <c r="J4" s="6">
        <v>2</v>
      </c>
      <c r="K4" s="6"/>
      <c r="L4" s="6"/>
      <c r="M4" s="6"/>
      <c r="N4" s="6"/>
      <c r="O4" s="46">
        <f t="shared" si="0"/>
        <v>9</v>
      </c>
    </row>
    <row r="5" spans="1:15">
      <c r="A5" s="16">
        <v>3</v>
      </c>
      <c r="B5" s="16">
        <v>10</v>
      </c>
      <c r="C5" s="5" t="s">
        <v>60</v>
      </c>
      <c r="D5" s="9" t="s">
        <v>74</v>
      </c>
      <c r="E5" s="6">
        <v>4</v>
      </c>
      <c r="F5" s="6">
        <v>4</v>
      </c>
      <c r="G5" s="6">
        <v>3</v>
      </c>
      <c r="H5" s="6">
        <v>3</v>
      </c>
      <c r="I5" s="6">
        <v>5</v>
      </c>
      <c r="J5" s="6">
        <v>5</v>
      </c>
      <c r="K5" s="6"/>
      <c r="L5" s="6"/>
      <c r="M5" s="6"/>
      <c r="N5" s="6"/>
      <c r="O5" s="46">
        <f t="shared" si="0"/>
        <v>12</v>
      </c>
    </row>
    <row r="6" spans="1:15">
      <c r="A6" s="16">
        <v>4</v>
      </c>
      <c r="B6" s="16">
        <v>5</v>
      </c>
      <c r="C6" s="19" t="s">
        <v>59</v>
      </c>
      <c r="D6" s="9" t="s">
        <v>74</v>
      </c>
      <c r="E6" s="5">
        <v>2</v>
      </c>
      <c r="F6" s="5">
        <v>2</v>
      </c>
      <c r="G6" s="5">
        <v>8</v>
      </c>
      <c r="H6" s="5">
        <v>8</v>
      </c>
      <c r="I6" s="5">
        <v>4</v>
      </c>
      <c r="J6" s="5">
        <v>4</v>
      </c>
      <c r="K6" s="5"/>
      <c r="L6" s="5"/>
      <c r="M6" s="5"/>
      <c r="N6" s="5"/>
      <c r="O6" s="46">
        <f t="shared" si="0"/>
        <v>14</v>
      </c>
    </row>
    <row r="7" spans="1:15">
      <c r="A7" s="16">
        <v>5</v>
      </c>
      <c r="B7" s="32">
        <v>3</v>
      </c>
      <c r="C7" s="5" t="s">
        <v>61</v>
      </c>
      <c r="D7" s="9" t="s">
        <v>74</v>
      </c>
      <c r="E7" s="6">
        <v>6</v>
      </c>
      <c r="F7" s="6">
        <v>6</v>
      </c>
      <c r="G7" s="6">
        <v>5</v>
      </c>
      <c r="H7" s="6">
        <v>5</v>
      </c>
      <c r="I7" s="6">
        <v>7</v>
      </c>
      <c r="J7" s="6">
        <v>7</v>
      </c>
      <c r="K7" s="6"/>
      <c r="L7" s="6"/>
      <c r="M7" s="6"/>
      <c r="N7" s="6"/>
      <c r="O7" s="46">
        <f t="shared" si="0"/>
        <v>18</v>
      </c>
    </row>
    <row r="8" spans="1:15">
      <c r="A8" s="16">
        <v>6</v>
      </c>
      <c r="B8" s="16">
        <v>2875</v>
      </c>
      <c r="C8" s="5" t="s">
        <v>54</v>
      </c>
      <c r="D8" s="9" t="s">
        <v>67</v>
      </c>
      <c r="E8" s="6">
        <v>9</v>
      </c>
      <c r="F8" s="6">
        <v>9</v>
      </c>
      <c r="G8" s="6">
        <v>1</v>
      </c>
      <c r="H8" s="6">
        <v>1</v>
      </c>
      <c r="I8" s="6">
        <v>9</v>
      </c>
      <c r="J8" s="6">
        <v>9</v>
      </c>
      <c r="K8" s="6"/>
      <c r="L8" s="6"/>
      <c r="M8" s="6"/>
      <c r="N8" s="6"/>
      <c r="O8" s="46">
        <f t="shared" si="0"/>
        <v>19</v>
      </c>
    </row>
    <row r="9" spans="1:15">
      <c r="A9" s="16">
        <v>7</v>
      </c>
      <c r="B9" s="16">
        <v>2771</v>
      </c>
      <c r="C9" s="19" t="s">
        <v>55</v>
      </c>
      <c r="D9" s="9" t="s">
        <v>67</v>
      </c>
      <c r="E9" s="6">
        <v>10</v>
      </c>
      <c r="F9" s="6">
        <v>10</v>
      </c>
      <c r="G9" s="6">
        <v>7</v>
      </c>
      <c r="H9" s="6">
        <v>7</v>
      </c>
      <c r="I9" s="6">
        <v>3</v>
      </c>
      <c r="J9" s="6">
        <v>3</v>
      </c>
      <c r="K9" s="5"/>
      <c r="L9" s="5"/>
      <c r="M9" s="5"/>
      <c r="N9" s="5"/>
      <c r="O9" s="46">
        <f t="shared" si="0"/>
        <v>20</v>
      </c>
    </row>
    <row r="10" spans="1:15">
      <c r="A10" s="16">
        <v>8</v>
      </c>
      <c r="B10" s="16">
        <v>80</v>
      </c>
      <c r="C10" s="5" t="s">
        <v>57</v>
      </c>
      <c r="D10" s="9" t="s">
        <v>69</v>
      </c>
      <c r="E10" s="6">
        <v>7</v>
      </c>
      <c r="F10" s="6">
        <v>7</v>
      </c>
      <c r="G10" s="6">
        <v>6</v>
      </c>
      <c r="H10" s="6">
        <v>6</v>
      </c>
      <c r="I10" s="6">
        <v>8</v>
      </c>
      <c r="J10" s="6">
        <v>8</v>
      </c>
      <c r="K10" s="6"/>
      <c r="L10" s="6"/>
      <c r="M10" s="6"/>
      <c r="N10" s="6"/>
      <c r="O10" s="46">
        <f t="shared" si="0"/>
        <v>21</v>
      </c>
    </row>
    <row r="11" spans="1:15">
      <c r="A11" s="16">
        <v>9</v>
      </c>
      <c r="B11" s="16" t="s">
        <v>51</v>
      </c>
      <c r="C11" s="5" t="s">
        <v>52</v>
      </c>
      <c r="D11" s="9" t="s">
        <v>67</v>
      </c>
      <c r="E11" s="6">
        <v>5</v>
      </c>
      <c r="F11" s="6">
        <v>5</v>
      </c>
      <c r="G11" s="6">
        <v>10</v>
      </c>
      <c r="H11" s="6">
        <v>10</v>
      </c>
      <c r="I11" s="6">
        <v>6</v>
      </c>
      <c r="J11" s="6">
        <v>6</v>
      </c>
      <c r="K11" s="6"/>
      <c r="L11" s="6"/>
      <c r="M11" s="6"/>
      <c r="N11" s="6"/>
      <c r="O11" s="46">
        <f t="shared" si="0"/>
        <v>21</v>
      </c>
    </row>
    <row r="12" spans="1:15">
      <c r="A12" s="16">
        <v>10</v>
      </c>
      <c r="B12" s="16">
        <v>3068</v>
      </c>
      <c r="C12" s="5" t="s">
        <v>53</v>
      </c>
      <c r="D12" s="9" t="s">
        <v>67</v>
      </c>
      <c r="E12" s="6">
        <v>8</v>
      </c>
      <c r="F12" s="6">
        <v>8</v>
      </c>
      <c r="G12" s="6">
        <v>9</v>
      </c>
      <c r="H12" s="6">
        <v>9</v>
      </c>
      <c r="I12" s="6">
        <v>10</v>
      </c>
      <c r="J12" s="6">
        <v>10</v>
      </c>
      <c r="K12" s="6"/>
      <c r="L12" s="6"/>
      <c r="M12" s="6"/>
      <c r="N12" s="6"/>
      <c r="O12" s="46">
        <f t="shared" si="0"/>
        <v>27</v>
      </c>
    </row>
    <row r="13" spans="1:15">
      <c r="A13" s="16">
        <v>11</v>
      </c>
      <c r="B13" s="16">
        <v>2528</v>
      </c>
      <c r="C13" s="81" t="s">
        <v>56</v>
      </c>
      <c r="D13" s="9" t="s">
        <v>67</v>
      </c>
      <c r="E13" s="32" t="s">
        <v>22</v>
      </c>
      <c r="F13" s="5">
        <v>12</v>
      </c>
      <c r="G13" s="5">
        <v>11</v>
      </c>
      <c r="H13" s="5">
        <v>11</v>
      </c>
      <c r="I13" s="5">
        <v>11</v>
      </c>
      <c r="J13" s="5">
        <v>11</v>
      </c>
      <c r="K13" s="5"/>
      <c r="L13" s="5"/>
      <c r="M13" s="5"/>
      <c r="N13" s="5"/>
      <c r="O13" s="46">
        <f t="shared" si="0"/>
        <v>34</v>
      </c>
    </row>
    <row r="14" spans="1:15">
      <c r="A14" s="16">
        <v>12</v>
      </c>
      <c r="B14" s="16"/>
      <c r="C14" s="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46">
        <f t="shared" ref="O14:O24" si="1">SUM(F14,H14,J14,L14,N14)</f>
        <v>0</v>
      </c>
    </row>
    <row r="15" spans="1:15">
      <c r="A15" s="16">
        <v>13</v>
      </c>
      <c r="B15" s="16"/>
      <c r="C15" s="19"/>
      <c r="D15" s="19"/>
      <c r="E15" s="6"/>
      <c r="F15" s="6"/>
      <c r="G15" s="6"/>
      <c r="H15" s="6"/>
      <c r="I15" s="6"/>
      <c r="J15" s="6"/>
      <c r="K15" s="6"/>
      <c r="L15" s="6"/>
      <c r="M15" s="6"/>
      <c r="N15" s="6"/>
      <c r="O15" s="46">
        <f t="shared" si="1"/>
        <v>0</v>
      </c>
    </row>
    <row r="16" spans="1:15">
      <c r="A16" s="16">
        <v>14</v>
      </c>
      <c r="B16" s="16"/>
      <c r="C16" s="5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46">
        <f t="shared" si="1"/>
        <v>0</v>
      </c>
    </row>
    <row r="17" spans="1:15">
      <c r="A17" s="16">
        <v>15</v>
      </c>
      <c r="B17" s="23"/>
      <c r="C17" s="5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46">
        <f t="shared" si="1"/>
        <v>0</v>
      </c>
    </row>
    <row r="18" spans="1:15">
      <c r="A18" s="16">
        <v>16</v>
      </c>
      <c r="B18" s="16"/>
      <c r="C18" s="5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46">
        <f t="shared" si="1"/>
        <v>0</v>
      </c>
    </row>
    <row r="19" spans="1:15">
      <c r="A19" s="16">
        <v>17</v>
      </c>
      <c r="B19" s="16"/>
      <c r="C19" s="5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46">
        <f t="shared" si="1"/>
        <v>0</v>
      </c>
    </row>
    <row r="20" spans="1:15">
      <c r="A20" s="16">
        <v>18</v>
      </c>
      <c r="B20" s="16"/>
      <c r="C20" s="19"/>
      <c r="D20" s="19"/>
      <c r="E20" s="5"/>
      <c r="F20" s="5"/>
      <c r="G20" s="5"/>
      <c r="H20" s="5"/>
      <c r="I20" s="5"/>
      <c r="J20" s="5"/>
      <c r="K20" s="5"/>
      <c r="L20" s="5"/>
      <c r="M20" s="5"/>
      <c r="N20" s="5"/>
      <c r="O20" s="46">
        <f t="shared" si="1"/>
        <v>0</v>
      </c>
    </row>
    <row r="21" spans="1:15">
      <c r="A21" s="16">
        <v>19</v>
      </c>
      <c r="B21" s="16"/>
      <c r="C21" s="5"/>
      <c r="D21" s="5"/>
      <c r="E21" s="5"/>
      <c r="F21" s="19"/>
      <c r="G21" s="19"/>
      <c r="H21" s="19"/>
      <c r="I21" s="5"/>
      <c r="J21" s="19"/>
      <c r="K21" s="6"/>
      <c r="L21" s="6"/>
      <c r="M21" s="6"/>
      <c r="N21" s="6"/>
      <c r="O21" s="46">
        <f t="shared" si="1"/>
        <v>0</v>
      </c>
    </row>
    <row r="22" spans="1:15">
      <c r="A22" s="16">
        <v>20</v>
      </c>
      <c r="B22" s="16"/>
      <c r="C22" s="19"/>
      <c r="D22" s="19"/>
      <c r="E22" s="5"/>
      <c r="F22" s="5"/>
      <c r="G22" s="5"/>
      <c r="H22" s="5"/>
      <c r="I22" s="5"/>
      <c r="J22" s="5"/>
      <c r="K22" s="19"/>
      <c r="L22" s="19"/>
      <c r="M22" s="19"/>
      <c r="N22" s="19"/>
      <c r="O22" s="46">
        <f t="shared" si="1"/>
        <v>0</v>
      </c>
    </row>
    <row r="23" spans="1:15">
      <c r="A23" s="21">
        <v>21</v>
      </c>
      <c r="B23" s="16"/>
      <c r="C23" s="19"/>
      <c r="D23" s="19"/>
      <c r="E23" s="5"/>
      <c r="F23" s="5"/>
      <c r="G23" s="5"/>
      <c r="H23" s="5"/>
      <c r="I23" s="5"/>
      <c r="J23" s="5"/>
      <c r="K23" s="5"/>
      <c r="L23" s="5"/>
      <c r="M23" s="5"/>
      <c r="N23" s="5"/>
      <c r="O23" s="46">
        <f t="shared" si="1"/>
        <v>0</v>
      </c>
    </row>
    <row r="24" spans="1:15">
      <c r="A24" s="16">
        <v>22</v>
      </c>
      <c r="B24" s="16"/>
      <c r="C24" s="19"/>
      <c r="D24" s="19"/>
      <c r="E24" s="5"/>
      <c r="F24" s="5"/>
      <c r="G24" s="5"/>
      <c r="H24" s="5"/>
      <c r="I24" s="5"/>
      <c r="J24" s="5"/>
      <c r="K24" s="5"/>
      <c r="L24" s="5"/>
      <c r="M24" s="5"/>
      <c r="N24" s="5"/>
      <c r="O24" s="46">
        <f t="shared" si="1"/>
        <v>0</v>
      </c>
    </row>
  </sheetData>
  <sortState ref="B3:O13">
    <sortCondition ref="O3:O13"/>
  </sortState>
  <mergeCells count="7">
    <mergeCell ref="K1:L1"/>
    <mergeCell ref="M1:N1"/>
    <mergeCell ref="C1:C2"/>
    <mergeCell ref="A1:B1"/>
    <mergeCell ref="E1:F1"/>
    <mergeCell ref="G1:H1"/>
    <mergeCell ref="I1:J1"/>
  </mergeCells>
  <phoneticPr fontId="1" type="noConversion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8"/>
  <sheetViews>
    <sheetView zoomScale="110" zoomScaleNormal="110" workbookViewId="0">
      <selection activeCell="C4" sqref="C4"/>
    </sheetView>
  </sheetViews>
  <sheetFormatPr baseColWidth="10" defaultRowHeight="12.75"/>
  <cols>
    <col min="1" max="1" width="6.85546875" bestFit="1" customWidth="1"/>
    <col min="2" max="2" width="7.28515625" bestFit="1" customWidth="1"/>
    <col min="3" max="3" width="28" bestFit="1" customWidth="1"/>
    <col min="4" max="4" width="4.85546875" bestFit="1" customWidth="1"/>
    <col min="5" max="14" width="6.85546875" bestFit="1" customWidth="1"/>
    <col min="15" max="15" width="5.5703125" style="2" bestFit="1" customWidth="1"/>
    <col min="16" max="16" width="3.28515625" customWidth="1"/>
  </cols>
  <sheetData>
    <row r="1" spans="1:16">
      <c r="A1" s="101"/>
      <c r="B1" s="102"/>
      <c r="C1" s="103"/>
      <c r="D1" s="65"/>
      <c r="E1" s="105" t="s">
        <v>9</v>
      </c>
      <c r="F1" s="106"/>
      <c r="G1" s="105" t="s">
        <v>10</v>
      </c>
      <c r="H1" s="106"/>
      <c r="I1" s="105" t="s">
        <v>11</v>
      </c>
      <c r="J1" s="106"/>
      <c r="K1" s="105" t="s">
        <v>12</v>
      </c>
      <c r="L1" s="106"/>
      <c r="M1" s="105" t="s">
        <v>13</v>
      </c>
      <c r="N1" s="106"/>
      <c r="O1" s="104"/>
      <c r="P1" s="86"/>
    </row>
    <row r="2" spans="1:16" ht="13.5" thickBot="1">
      <c r="A2" s="40" t="s">
        <v>0</v>
      </c>
      <c r="B2" s="41" t="s">
        <v>8</v>
      </c>
      <c r="C2" s="41" t="s">
        <v>7</v>
      </c>
      <c r="D2" s="73"/>
      <c r="E2" s="42" t="s">
        <v>0</v>
      </c>
      <c r="F2" s="43" t="s">
        <v>1</v>
      </c>
      <c r="G2" s="42" t="s">
        <v>0</v>
      </c>
      <c r="H2" s="43" t="s">
        <v>1</v>
      </c>
      <c r="I2" s="42" t="s">
        <v>0</v>
      </c>
      <c r="J2" s="43" t="s">
        <v>1</v>
      </c>
      <c r="K2" s="42" t="s">
        <v>0</v>
      </c>
      <c r="L2" s="43" t="s">
        <v>1</v>
      </c>
      <c r="M2" s="42" t="s">
        <v>0</v>
      </c>
      <c r="N2" s="44" t="s">
        <v>1</v>
      </c>
      <c r="O2" s="45" t="s">
        <v>2</v>
      </c>
      <c r="P2" s="18"/>
    </row>
    <row r="3" spans="1:16">
      <c r="A3" s="12">
        <v>1</v>
      </c>
      <c r="B3" s="20">
        <v>7145</v>
      </c>
      <c r="C3" s="14" t="s">
        <v>77</v>
      </c>
      <c r="D3" s="14" t="s">
        <v>67</v>
      </c>
      <c r="E3" s="39">
        <v>1</v>
      </c>
      <c r="F3" s="39">
        <v>1</v>
      </c>
      <c r="G3" s="39">
        <v>3</v>
      </c>
      <c r="H3" s="39">
        <v>3</v>
      </c>
      <c r="I3" s="39">
        <v>2</v>
      </c>
      <c r="J3" s="39">
        <v>2</v>
      </c>
      <c r="K3" s="39">
        <v>1</v>
      </c>
      <c r="L3" s="39">
        <v>1</v>
      </c>
      <c r="M3" s="31"/>
      <c r="N3" s="10"/>
      <c r="O3" s="11">
        <f t="shared" ref="O3:O9" si="0">+F3+H3+J3+L3+N3</f>
        <v>7</v>
      </c>
      <c r="P3" s="5"/>
    </row>
    <row r="4" spans="1:16">
      <c r="A4" s="13">
        <v>2</v>
      </c>
      <c r="B4" s="20">
        <v>8700</v>
      </c>
      <c r="C4" s="5" t="s">
        <v>78</v>
      </c>
      <c r="D4" s="5" t="s">
        <v>68</v>
      </c>
      <c r="E4" s="6">
        <v>2</v>
      </c>
      <c r="F4" s="6">
        <v>2</v>
      </c>
      <c r="G4" s="6">
        <v>2</v>
      </c>
      <c r="H4" s="6">
        <v>2</v>
      </c>
      <c r="I4" s="6">
        <v>1</v>
      </c>
      <c r="J4" s="6">
        <v>1</v>
      </c>
      <c r="K4" s="6">
        <v>4</v>
      </c>
      <c r="L4" s="6">
        <v>4</v>
      </c>
      <c r="M4" s="31"/>
      <c r="N4" s="10"/>
      <c r="O4" s="11">
        <f t="shared" si="0"/>
        <v>9</v>
      </c>
      <c r="P4" s="5"/>
    </row>
    <row r="5" spans="1:16">
      <c r="A5" s="13">
        <v>3</v>
      </c>
      <c r="B5" s="32">
        <v>8010</v>
      </c>
      <c r="C5" s="5" t="s">
        <v>62</v>
      </c>
      <c r="D5" s="5" t="s">
        <v>68</v>
      </c>
      <c r="E5" s="6">
        <v>3</v>
      </c>
      <c r="F5" s="6">
        <v>3</v>
      </c>
      <c r="G5" s="6">
        <v>1</v>
      </c>
      <c r="H5" s="6">
        <v>1</v>
      </c>
      <c r="I5" s="6">
        <v>3</v>
      </c>
      <c r="J5" s="6">
        <v>3</v>
      </c>
      <c r="K5" s="6">
        <v>3</v>
      </c>
      <c r="L5" s="6">
        <v>3</v>
      </c>
      <c r="M5" s="30"/>
      <c r="N5" s="8"/>
      <c r="O5" s="7">
        <f t="shared" si="0"/>
        <v>10</v>
      </c>
      <c r="P5" s="5"/>
    </row>
    <row r="6" spans="1:16">
      <c r="A6" s="13">
        <v>4</v>
      </c>
      <c r="B6" s="32">
        <v>4541</v>
      </c>
      <c r="C6" s="5" t="s">
        <v>64</v>
      </c>
      <c r="D6" s="5" t="s">
        <v>69</v>
      </c>
      <c r="E6" s="5">
        <v>6</v>
      </c>
      <c r="F6" s="5">
        <v>6</v>
      </c>
      <c r="G6" s="5">
        <v>4</v>
      </c>
      <c r="H6" s="5">
        <v>4</v>
      </c>
      <c r="I6" s="5">
        <v>7</v>
      </c>
      <c r="J6" s="5">
        <v>7</v>
      </c>
      <c r="K6" s="5">
        <v>2</v>
      </c>
      <c r="L6" s="5">
        <v>2</v>
      </c>
      <c r="M6" s="5"/>
      <c r="N6" s="5"/>
      <c r="O6" s="7">
        <f t="shared" si="0"/>
        <v>19</v>
      </c>
      <c r="P6" s="5"/>
    </row>
    <row r="7" spans="1:16">
      <c r="A7" s="13">
        <v>5</v>
      </c>
      <c r="B7" s="32">
        <v>8038</v>
      </c>
      <c r="C7" s="5" t="s">
        <v>66</v>
      </c>
      <c r="D7" s="5" t="s">
        <v>69</v>
      </c>
      <c r="E7" s="6">
        <v>4</v>
      </c>
      <c r="F7" s="6">
        <v>4</v>
      </c>
      <c r="G7" s="6">
        <v>5</v>
      </c>
      <c r="H7" s="6">
        <v>5</v>
      </c>
      <c r="I7" s="6">
        <v>6</v>
      </c>
      <c r="J7" s="6">
        <v>6</v>
      </c>
      <c r="K7" s="6">
        <v>5</v>
      </c>
      <c r="L7" s="6">
        <v>5</v>
      </c>
      <c r="M7" s="6"/>
      <c r="N7" s="6"/>
      <c r="O7" s="7">
        <f t="shared" si="0"/>
        <v>20</v>
      </c>
      <c r="P7" s="5"/>
    </row>
    <row r="8" spans="1:16">
      <c r="A8" s="13">
        <v>6</v>
      </c>
      <c r="B8" s="32">
        <v>8033</v>
      </c>
      <c r="C8" s="5" t="s">
        <v>63</v>
      </c>
      <c r="D8" s="5" t="s">
        <v>69</v>
      </c>
      <c r="E8" s="6">
        <v>5</v>
      </c>
      <c r="F8" s="6">
        <v>5</v>
      </c>
      <c r="G8" s="6">
        <v>7</v>
      </c>
      <c r="H8" s="6">
        <v>7</v>
      </c>
      <c r="I8" s="6">
        <v>5</v>
      </c>
      <c r="J8" s="6">
        <v>5</v>
      </c>
      <c r="K8" s="6">
        <v>6</v>
      </c>
      <c r="L8" s="6">
        <v>6</v>
      </c>
      <c r="M8" s="6"/>
      <c r="N8" s="6"/>
      <c r="O8" s="7">
        <f t="shared" si="0"/>
        <v>23</v>
      </c>
      <c r="P8" s="5"/>
    </row>
    <row r="9" spans="1:16">
      <c r="A9" s="13">
        <v>7</v>
      </c>
      <c r="B9" s="32">
        <v>4641</v>
      </c>
      <c r="C9" s="5" t="s">
        <v>65</v>
      </c>
      <c r="D9" s="5" t="s">
        <v>69</v>
      </c>
      <c r="E9" s="6">
        <v>7</v>
      </c>
      <c r="F9" s="6">
        <v>7</v>
      </c>
      <c r="G9" s="6">
        <v>6</v>
      </c>
      <c r="H9" s="6">
        <v>6</v>
      </c>
      <c r="I9" s="6">
        <v>4</v>
      </c>
      <c r="J9" s="6">
        <v>4</v>
      </c>
      <c r="K9" s="6" t="s">
        <v>22</v>
      </c>
      <c r="L9" s="6">
        <v>8</v>
      </c>
      <c r="M9" s="6"/>
      <c r="N9" s="6"/>
      <c r="O9" s="7">
        <f t="shared" si="0"/>
        <v>25</v>
      </c>
      <c r="P9" s="5"/>
    </row>
    <row r="10" spans="1:16">
      <c r="A10" s="13">
        <v>8</v>
      </c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 t="shared" ref="O10" si="1">+F10+H10+J10+L10+N10</f>
        <v>0</v>
      </c>
      <c r="P10" s="5"/>
    </row>
    <row r="11" spans="1:16"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</row>
    <row r="12" spans="1:16">
      <c r="E12" s="1"/>
      <c r="F12" s="1"/>
      <c r="G12" s="1"/>
      <c r="H12" s="1"/>
      <c r="I12" s="1"/>
      <c r="J12" s="1"/>
      <c r="K12" s="1"/>
      <c r="L12" s="1"/>
      <c r="M12" s="1"/>
      <c r="N12" s="1"/>
      <c r="O12" s="3"/>
    </row>
    <row r="13" spans="1:16">
      <c r="E13" s="1"/>
      <c r="F13" s="1"/>
      <c r="G13" s="1"/>
      <c r="H13" s="1"/>
      <c r="I13" s="1"/>
      <c r="J13" s="1"/>
      <c r="K13" s="1"/>
      <c r="L13" s="1"/>
      <c r="M13" s="1"/>
      <c r="N13" s="1"/>
      <c r="O13" s="3"/>
    </row>
    <row r="14" spans="1:16">
      <c r="E14" s="1"/>
      <c r="F14" s="1"/>
      <c r="G14" s="1"/>
      <c r="H14" s="1"/>
      <c r="I14" s="1"/>
      <c r="J14" s="1"/>
      <c r="K14" s="1"/>
      <c r="L14" s="1"/>
      <c r="M14" s="1"/>
      <c r="N14" s="1"/>
      <c r="O14" s="3"/>
    </row>
    <row r="15" spans="1:16">
      <c r="E15" s="1"/>
      <c r="F15" s="1"/>
      <c r="G15" s="1"/>
      <c r="H15" s="1"/>
      <c r="I15" s="1"/>
      <c r="J15" s="1"/>
      <c r="K15" s="1"/>
      <c r="L15" s="1"/>
      <c r="M15" s="1"/>
      <c r="N15" s="1"/>
      <c r="O15" s="3"/>
    </row>
    <row r="16" spans="1:16">
      <c r="E16" s="1"/>
      <c r="F16" s="1"/>
      <c r="G16" s="1"/>
      <c r="H16" s="1"/>
      <c r="I16" s="1"/>
      <c r="J16" s="1"/>
      <c r="K16" s="1"/>
      <c r="L16" s="1"/>
      <c r="M16" s="1"/>
      <c r="N16" s="1"/>
      <c r="O16" s="3"/>
    </row>
    <row r="17" spans="5:15"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</row>
    <row r="18" spans="5:15">
      <c r="E18" s="1"/>
      <c r="F18" s="1"/>
      <c r="G18" s="1"/>
      <c r="H18" s="1"/>
      <c r="I18" s="1"/>
      <c r="J18" s="1"/>
      <c r="K18" s="1"/>
      <c r="L18" s="1"/>
      <c r="M18" s="1"/>
      <c r="N18" s="1"/>
      <c r="O18" s="3"/>
    </row>
  </sheetData>
  <sortState ref="B3:O9">
    <sortCondition ref="O3:O9"/>
  </sortState>
  <mergeCells count="7">
    <mergeCell ref="A1:C1"/>
    <mergeCell ref="O1:P1"/>
    <mergeCell ref="E1:F1"/>
    <mergeCell ref="G1:H1"/>
    <mergeCell ref="I1:J1"/>
    <mergeCell ref="K1:L1"/>
    <mergeCell ref="M1:N1"/>
  </mergeCells>
  <phoneticPr fontId="1" type="noConversion"/>
  <pageMargins left="0.74803149606299213" right="0.74803149606299213" top="0.98425196850393704" bottom="0.98425196850393704" header="0" footer="0"/>
  <pageSetup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9"/>
  <sheetViews>
    <sheetView tabSelected="1" zoomScale="110" zoomScaleNormal="110" workbookViewId="0">
      <selection activeCell="B3" sqref="B3:O15"/>
    </sheetView>
  </sheetViews>
  <sheetFormatPr baseColWidth="10" defaultRowHeight="12.75"/>
  <cols>
    <col min="1" max="1" width="7.5703125" bestFit="1" customWidth="1"/>
    <col min="2" max="2" width="7.28515625" bestFit="1" customWidth="1"/>
    <col min="3" max="3" width="18.5703125" bestFit="1" customWidth="1"/>
    <col min="4" max="4" width="17.42578125" customWidth="1"/>
    <col min="5" max="10" width="7.5703125" bestFit="1" customWidth="1"/>
    <col min="11" max="11" width="6.85546875" bestFit="1" customWidth="1"/>
    <col min="12" max="14" width="7.5703125" bestFit="1" customWidth="1"/>
    <col min="15" max="15" width="5.5703125" style="2" bestFit="1" customWidth="1"/>
    <col min="16" max="16" width="9.42578125" bestFit="1" customWidth="1"/>
  </cols>
  <sheetData>
    <row r="1" spans="1:16">
      <c r="A1" s="87"/>
      <c r="B1" s="88"/>
      <c r="C1" s="15" t="s">
        <v>18</v>
      </c>
      <c r="D1" s="74"/>
      <c r="E1" s="85" t="s">
        <v>9</v>
      </c>
      <c r="F1" s="86"/>
      <c r="G1" s="85" t="s">
        <v>10</v>
      </c>
      <c r="H1" s="86"/>
      <c r="I1" s="85" t="s">
        <v>11</v>
      </c>
      <c r="J1" s="86"/>
      <c r="K1" s="85" t="s">
        <v>12</v>
      </c>
      <c r="L1" s="86"/>
      <c r="M1" s="85" t="s">
        <v>13</v>
      </c>
      <c r="N1" s="86"/>
      <c r="O1" s="85"/>
      <c r="P1" s="86"/>
    </row>
    <row r="2" spans="1:16" s="37" customFormat="1" ht="15.75" thickBot="1">
      <c r="A2" s="47" t="s">
        <v>0</v>
      </c>
      <c r="B2" s="48" t="s">
        <v>8</v>
      </c>
      <c r="C2" s="49" t="s">
        <v>19</v>
      </c>
      <c r="D2" s="78"/>
      <c r="E2" s="50" t="s">
        <v>0</v>
      </c>
      <c r="F2" s="51" t="s">
        <v>1</v>
      </c>
      <c r="G2" s="50" t="s">
        <v>0</v>
      </c>
      <c r="H2" s="51" t="s">
        <v>1</v>
      </c>
      <c r="I2" s="50" t="s">
        <v>0</v>
      </c>
      <c r="J2" s="51" t="s">
        <v>1</v>
      </c>
      <c r="K2" s="50" t="s">
        <v>0</v>
      </c>
      <c r="L2" s="51" t="s">
        <v>1</v>
      </c>
      <c r="M2" s="50" t="s">
        <v>0</v>
      </c>
      <c r="N2" s="51" t="s">
        <v>1</v>
      </c>
      <c r="O2" s="52" t="s">
        <v>2</v>
      </c>
      <c r="P2" s="36"/>
    </row>
    <row r="3" spans="1:16">
      <c r="A3" s="20">
        <v>1</v>
      </c>
      <c r="B3" s="20">
        <v>188759</v>
      </c>
      <c r="C3" s="9" t="s">
        <v>44</v>
      </c>
      <c r="D3" s="14" t="s">
        <v>67</v>
      </c>
      <c r="E3" s="39">
        <v>3</v>
      </c>
      <c r="F3" s="39">
        <v>3</v>
      </c>
      <c r="G3" s="39">
        <v>3</v>
      </c>
      <c r="H3" s="39">
        <v>3</v>
      </c>
      <c r="I3" s="39">
        <v>1</v>
      </c>
      <c r="J3" s="39">
        <v>1</v>
      </c>
      <c r="K3" s="39"/>
      <c r="L3" s="39"/>
      <c r="M3" s="39"/>
      <c r="N3" s="39"/>
      <c r="O3" s="46">
        <f>SUM(F3,H3,J3)</f>
        <v>7</v>
      </c>
      <c r="P3" s="5"/>
    </row>
    <row r="4" spans="1:16">
      <c r="A4" s="16">
        <v>2</v>
      </c>
      <c r="B4" s="16">
        <v>71</v>
      </c>
      <c r="C4" s="5" t="s">
        <v>45</v>
      </c>
      <c r="D4" s="14" t="s">
        <v>67</v>
      </c>
      <c r="E4" s="6">
        <v>5</v>
      </c>
      <c r="F4" s="6">
        <v>5</v>
      </c>
      <c r="G4" s="6">
        <v>2</v>
      </c>
      <c r="H4" s="6">
        <v>2</v>
      </c>
      <c r="I4" s="6">
        <v>2</v>
      </c>
      <c r="J4" s="6">
        <v>2</v>
      </c>
      <c r="K4" s="6"/>
      <c r="L4" s="6"/>
      <c r="M4" s="6"/>
      <c r="N4" s="6"/>
      <c r="O4" s="22">
        <f>SUM(J4,H4,F4)</f>
        <v>9</v>
      </c>
      <c r="P4" s="24"/>
    </row>
    <row r="5" spans="1:16">
      <c r="A5" s="16">
        <v>3</v>
      </c>
      <c r="B5" s="21">
        <v>257</v>
      </c>
      <c r="C5" s="19" t="s">
        <v>4</v>
      </c>
      <c r="D5" s="14" t="s">
        <v>71</v>
      </c>
      <c r="E5" s="6">
        <v>1</v>
      </c>
      <c r="F5" s="6">
        <v>1</v>
      </c>
      <c r="G5" s="6">
        <v>1</v>
      </c>
      <c r="H5" s="6">
        <v>1</v>
      </c>
      <c r="I5" s="6">
        <v>8</v>
      </c>
      <c r="J5" s="6">
        <v>8</v>
      </c>
      <c r="K5" s="6"/>
      <c r="L5" s="6"/>
      <c r="M5" s="6"/>
      <c r="N5" s="6"/>
      <c r="O5" s="22">
        <f>SUM(F5,H5,J5)</f>
        <v>10</v>
      </c>
      <c r="P5" s="24"/>
    </row>
    <row r="6" spans="1:16">
      <c r="A6" s="16">
        <v>4</v>
      </c>
      <c r="B6" s="16"/>
      <c r="C6" s="5" t="s">
        <v>6</v>
      </c>
      <c r="D6" s="14" t="s">
        <v>67</v>
      </c>
      <c r="E6" s="6">
        <v>2</v>
      </c>
      <c r="F6" s="6">
        <v>2</v>
      </c>
      <c r="G6" s="6">
        <v>4</v>
      </c>
      <c r="H6" s="6">
        <v>4</v>
      </c>
      <c r="I6" s="6">
        <v>7</v>
      </c>
      <c r="J6" s="6">
        <v>7</v>
      </c>
      <c r="K6" s="6"/>
      <c r="L6" s="6"/>
      <c r="M6" s="6"/>
      <c r="N6" s="6"/>
      <c r="O6" s="22">
        <f>SUM(F6,H6,J6)</f>
        <v>13</v>
      </c>
      <c r="P6" s="5"/>
    </row>
    <row r="7" spans="1:16">
      <c r="A7" s="21">
        <v>5</v>
      </c>
      <c r="B7" s="16">
        <v>305</v>
      </c>
      <c r="C7" s="19" t="s">
        <v>5</v>
      </c>
      <c r="D7" s="14" t="s">
        <v>71</v>
      </c>
      <c r="E7" s="6">
        <v>6</v>
      </c>
      <c r="F7" s="6">
        <v>6</v>
      </c>
      <c r="G7" s="6">
        <v>6</v>
      </c>
      <c r="H7" s="6">
        <v>6</v>
      </c>
      <c r="I7" s="6">
        <v>4</v>
      </c>
      <c r="J7" s="6">
        <v>4</v>
      </c>
      <c r="K7" s="6"/>
      <c r="L7" s="6"/>
      <c r="M7" s="6"/>
      <c r="N7" s="6"/>
      <c r="O7" s="22">
        <f>SUM(F7,H7,J7)</f>
        <v>16</v>
      </c>
      <c r="P7" s="5"/>
    </row>
    <row r="8" spans="1:16">
      <c r="A8" s="16">
        <v>6</v>
      </c>
      <c r="B8" s="16">
        <v>8</v>
      </c>
      <c r="C8" s="19" t="s">
        <v>24</v>
      </c>
      <c r="D8" s="14" t="s">
        <v>67</v>
      </c>
      <c r="E8" s="6">
        <v>7</v>
      </c>
      <c r="F8" s="6">
        <v>7</v>
      </c>
      <c r="G8" s="6">
        <v>7</v>
      </c>
      <c r="H8" s="6">
        <v>7</v>
      </c>
      <c r="I8" s="6">
        <v>3</v>
      </c>
      <c r="J8" s="6">
        <v>3</v>
      </c>
      <c r="K8" s="6"/>
      <c r="L8" s="6"/>
      <c r="M8" s="6"/>
      <c r="N8" s="6"/>
      <c r="O8" s="22">
        <f>SUM(F8,H8,J8)</f>
        <v>17</v>
      </c>
      <c r="P8" s="24"/>
    </row>
    <row r="9" spans="1:16">
      <c r="A9" s="16">
        <v>7</v>
      </c>
      <c r="B9" s="16"/>
      <c r="C9" s="19" t="s">
        <v>21</v>
      </c>
      <c r="D9" s="14" t="s">
        <v>67</v>
      </c>
      <c r="E9" s="6">
        <v>4</v>
      </c>
      <c r="F9" s="6">
        <v>4</v>
      </c>
      <c r="G9" s="6">
        <v>8</v>
      </c>
      <c r="H9" s="6">
        <v>8</v>
      </c>
      <c r="I9" s="6">
        <v>5</v>
      </c>
      <c r="J9" s="6">
        <v>5</v>
      </c>
      <c r="K9" s="6"/>
      <c r="L9" s="6"/>
      <c r="M9" s="6"/>
      <c r="N9" s="6"/>
      <c r="O9" s="22">
        <v>17</v>
      </c>
      <c r="P9" s="24"/>
    </row>
    <row r="10" spans="1:16">
      <c r="A10" s="16">
        <v>8</v>
      </c>
      <c r="B10" s="16">
        <v>26</v>
      </c>
      <c r="C10" s="5" t="s">
        <v>47</v>
      </c>
      <c r="D10" s="14" t="s">
        <v>67</v>
      </c>
      <c r="E10" s="6">
        <v>10</v>
      </c>
      <c r="F10" s="6">
        <v>10</v>
      </c>
      <c r="G10" s="6">
        <v>5</v>
      </c>
      <c r="H10" s="6">
        <v>5</v>
      </c>
      <c r="I10" s="6">
        <v>10</v>
      </c>
      <c r="J10" s="6">
        <v>10</v>
      </c>
      <c r="K10" s="6"/>
      <c r="L10" s="6"/>
      <c r="M10" s="6"/>
      <c r="N10" s="6"/>
      <c r="O10" s="22">
        <f>SUM(F10,H10,J10)</f>
        <v>25</v>
      </c>
      <c r="P10" s="24"/>
    </row>
    <row r="11" spans="1:16">
      <c r="A11" s="21">
        <v>9</v>
      </c>
      <c r="B11" s="16">
        <v>133082</v>
      </c>
      <c r="C11" s="81" t="s">
        <v>26</v>
      </c>
      <c r="D11" s="14" t="s">
        <v>67</v>
      </c>
      <c r="E11" s="6">
        <v>11</v>
      </c>
      <c r="F11" s="6">
        <v>11</v>
      </c>
      <c r="G11" s="6">
        <v>11</v>
      </c>
      <c r="H11" s="6">
        <v>11</v>
      </c>
      <c r="I11" s="6">
        <v>6</v>
      </c>
      <c r="J11" s="6">
        <v>6</v>
      </c>
      <c r="K11" s="6"/>
      <c r="L11" s="6"/>
      <c r="M11" s="6"/>
      <c r="N11" s="6"/>
      <c r="O11" s="22">
        <f>SUM(F11,H11,J11)</f>
        <v>28</v>
      </c>
      <c r="P11" s="5"/>
    </row>
    <row r="12" spans="1:16">
      <c r="A12" s="16">
        <v>10</v>
      </c>
      <c r="B12" s="16">
        <v>68</v>
      </c>
      <c r="C12" s="5" t="s">
        <v>46</v>
      </c>
      <c r="D12" s="14" t="s">
        <v>75</v>
      </c>
      <c r="E12" s="6">
        <v>9</v>
      </c>
      <c r="F12" s="6">
        <v>9</v>
      </c>
      <c r="G12" s="6">
        <v>9</v>
      </c>
      <c r="H12" s="6">
        <v>9</v>
      </c>
      <c r="I12" s="6">
        <v>11</v>
      </c>
      <c r="J12" s="6">
        <v>11</v>
      </c>
      <c r="K12" s="6"/>
      <c r="L12" s="6"/>
      <c r="M12" s="6"/>
      <c r="N12" s="6"/>
      <c r="O12" s="22">
        <v>28</v>
      </c>
      <c r="P12" s="5"/>
    </row>
    <row r="13" spans="1:16">
      <c r="A13" s="21">
        <v>11</v>
      </c>
      <c r="B13" s="84"/>
      <c r="C13" s="5" t="s">
        <v>49</v>
      </c>
      <c r="D13" s="14" t="s">
        <v>67</v>
      </c>
      <c r="E13" s="6">
        <v>8</v>
      </c>
      <c r="F13" s="6">
        <v>8</v>
      </c>
      <c r="G13" s="6">
        <v>12</v>
      </c>
      <c r="H13" s="6">
        <v>12</v>
      </c>
      <c r="I13" s="6">
        <v>12</v>
      </c>
      <c r="J13" s="6">
        <v>12</v>
      </c>
      <c r="K13" s="6"/>
      <c r="L13" s="6"/>
      <c r="M13" s="6"/>
      <c r="N13" s="6"/>
      <c r="O13" s="22">
        <f>SUM(F13,H13,J13)</f>
        <v>32</v>
      </c>
      <c r="P13" s="24"/>
    </row>
    <row r="14" spans="1:16">
      <c r="A14" s="21">
        <v>12</v>
      </c>
      <c r="B14" s="5">
        <v>119899</v>
      </c>
      <c r="C14" s="19" t="s">
        <v>48</v>
      </c>
      <c r="D14" s="14" t="s">
        <v>67</v>
      </c>
      <c r="E14" s="27" t="s">
        <v>38</v>
      </c>
      <c r="F14" s="27">
        <v>14</v>
      </c>
      <c r="G14" s="27">
        <v>10</v>
      </c>
      <c r="H14" s="27">
        <v>10</v>
      </c>
      <c r="I14" s="27">
        <v>9</v>
      </c>
      <c r="J14" s="27">
        <v>9</v>
      </c>
      <c r="K14" s="27"/>
      <c r="L14" s="27"/>
      <c r="M14" s="27"/>
      <c r="N14" s="27"/>
      <c r="O14" s="22">
        <f>SUM(F14,H14,K14,K14,J14)</f>
        <v>33</v>
      </c>
      <c r="P14" s="24"/>
    </row>
    <row r="15" spans="1:16">
      <c r="A15" s="16">
        <v>13</v>
      </c>
      <c r="B15" s="16">
        <v>3455</v>
      </c>
      <c r="C15" s="19" t="s">
        <v>76</v>
      </c>
      <c r="D15" s="19" t="s">
        <v>71</v>
      </c>
      <c r="E15" s="6" t="s">
        <v>38</v>
      </c>
      <c r="F15" s="6">
        <v>14</v>
      </c>
      <c r="G15" s="6" t="s">
        <v>38</v>
      </c>
      <c r="H15" s="6">
        <v>14</v>
      </c>
      <c r="I15" s="6" t="s">
        <v>38</v>
      </c>
      <c r="J15" s="6">
        <v>14</v>
      </c>
      <c r="K15" s="6"/>
      <c r="L15" s="6"/>
      <c r="M15" s="6"/>
      <c r="N15" s="6"/>
      <c r="O15" s="22">
        <f>SUM(F15,H15,J15)</f>
        <v>42</v>
      </c>
      <c r="P15" s="5"/>
    </row>
    <row r="16" spans="1:16">
      <c r="A16" s="21">
        <v>14</v>
      </c>
      <c r="B16" s="16"/>
      <c r="C16" s="19"/>
      <c r="D16" s="19"/>
      <c r="E16" s="6"/>
      <c r="F16" s="6"/>
      <c r="G16" s="6"/>
      <c r="H16" s="6"/>
      <c r="I16" s="6"/>
      <c r="J16" s="6"/>
      <c r="K16" s="6"/>
      <c r="L16" s="6"/>
      <c r="M16" s="6"/>
      <c r="N16" s="6"/>
      <c r="O16" s="22"/>
      <c r="P16" s="5"/>
    </row>
    <row r="17" spans="1:16">
      <c r="A17" s="21">
        <v>15</v>
      </c>
      <c r="B17" s="16"/>
      <c r="C17" s="34"/>
      <c r="D17" s="34"/>
      <c r="E17" s="6"/>
      <c r="F17" s="6"/>
      <c r="G17" s="6"/>
      <c r="H17" s="6"/>
      <c r="I17" s="6"/>
      <c r="J17" s="6"/>
      <c r="K17" s="6"/>
      <c r="L17" s="6"/>
      <c r="M17" s="6"/>
      <c r="N17" s="6"/>
      <c r="O17" s="22"/>
      <c r="P17" s="5"/>
    </row>
    <row r="18" spans="1:16">
      <c r="A18" s="16">
        <v>16</v>
      </c>
      <c r="B18" s="16"/>
      <c r="C18" s="19"/>
      <c r="D18" s="19"/>
      <c r="E18" s="6"/>
      <c r="F18" s="6"/>
      <c r="G18" s="6"/>
      <c r="H18" s="6"/>
      <c r="I18" s="6"/>
      <c r="J18" s="6"/>
      <c r="K18" s="6"/>
      <c r="L18" s="6"/>
      <c r="M18" s="6"/>
      <c r="N18" s="6"/>
      <c r="O18" s="22"/>
      <c r="P18" s="5"/>
    </row>
    <row r="19" spans="1:16">
      <c r="A19" s="21">
        <v>17</v>
      </c>
      <c r="B19" s="21"/>
      <c r="C19" s="35"/>
      <c r="D19" s="35"/>
      <c r="E19" s="6"/>
      <c r="F19" s="27"/>
      <c r="G19" s="27"/>
      <c r="H19" s="27"/>
      <c r="I19" s="27"/>
      <c r="J19" s="27"/>
      <c r="K19" s="27"/>
      <c r="L19" s="27"/>
      <c r="M19" s="27"/>
      <c r="N19" s="27"/>
      <c r="O19" s="22"/>
      <c r="P19" s="24"/>
    </row>
  </sheetData>
  <sortState ref="B3:O15">
    <sortCondition ref="O3:O15"/>
  </sortState>
  <mergeCells count="7">
    <mergeCell ref="A1:B1"/>
    <mergeCell ref="O1:P1"/>
    <mergeCell ref="E1:F1"/>
    <mergeCell ref="G1:H1"/>
    <mergeCell ref="I1:J1"/>
    <mergeCell ref="K1:L1"/>
    <mergeCell ref="M1:N1"/>
  </mergeCells>
  <phoneticPr fontId="1" type="noConversion"/>
  <pageMargins left="0.75" right="0.75" top="1" bottom="1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Q7" sqref="Q7"/>
    </sheetView>
  </sheetViews>
  <sheetFormatPr baseColWidth="10" defaultRowHeight="12.75"/>
  <cols>
    <col min="1" max="1" width="8.28515625" bestFit="1" customWidth="1"/>
    <col min="2" max="2" width="8.85546875" bestFit="1" customWidth="1"/>
    <col min="3" max="4" width="21.140625" customWidth="1"/>
    <col min="5" max="5" width="8.28515625" bestFit="1" customWidth="1"/>
    <col min="6" max="6" width="8.140625" bestFit="1" customWidth="1"/>
    <col min="7" max="7" width="8.28515625" bestFit="1" customWidth="1"/>
    <col min="8" max="8" width="8.140625" bestFit="1" customWidth="1"/>
    <col min="9" max="9" width="8.28515625" bestFit="1" customWidth="1"/>
    <col min="10" max="10" width="8.140625" bestFit="1" customWidth="1"/>
    <col min="11" max="11" width="8.28515625" bestFit="1" customWidth="1"/>
    <col min="12" max="12" width="8.140625" bestFit="1" customWidth="1"/>
    <col min="13" max="13" width="5.42578125" customWidth="1"/>
    <col min="14" max="14" width="8.140625" bestFit="1" customWidth="1"/>
    <col min="15" max="15" width="6.7109375" bestFit="1" customWidth="1"/>
  </cols>
  <sheetData>
    <row r="1" spans="1:15">
      <c r="A1" s="87"/>
      <c r="B1" s="88"/>
      <c r="C1" s="15" t="s">
        <v>18</v>
      </c>
      <c r="D1" s="74"/>
      <c r="E1" s="85" t="s">
        <v>9</v>
      </c>
      <c r="F1" s="86"/>
      <c r="G1" s="85" t="s">
        <v>10</v>
      </c>
      <c r="H1" s="86"/>
      <c r="I1" s="85" t="s">
        <v>11</v>
      </c>
      <c r="J1" s="86"/>
      <c r="K1" s="85" t="s">
        <v>12</v>
      </c>
      <c r="L1" s="86"/>
      <c r="M1" s="85" t="s">
        <v>13</v>
      </c>
      <c r="N1" s="86"/>
      <c r="O1" s="28"/>
    </row>
    <row r="2" spans="1:15" s="38" customFormat="1" ht="16.5" thickBot="1">
      <c r="A2" s="53" t="s">
        <v>0</v>
      </c>
      <c r="B2" s="54" t="s">
        <v>8</v>
      </c>
      <c r="C2" s="55" t="s">
        <v>20</v>
      </c>
      <c r="D2" s="79"/>
      <c r="E2" s="56" t="s">
        <v>0</v>
      </c>
      <c r="F2" s="57" t="s">
        <v>1</v>
      </c>
      <c r="G2" s="56" t="s">
        <v>0</v>
      </c>
      <c r="H2" s="57" t="s">
        <v>1</v>
      </c>
      <c r="I2" s="56" t="s">
        <v>0</v>
      </c>
      <c r="J2" s="57" t="s">
        <v>1</v>
      </c>
      <c r="K2" s="56" t="s">
        <v>0</v>
      </c>
      <c r="L2" s="57" t="s">
        <v>1</v>
      </c>
      <c r="M2" s="56" t="s">
        <v>0</v>
      </c>
      <c r="N2" s="57" t="s">
        <v>1</v>
      </c>
      <c r="O2" s="58" t="s">
        <v>2</v>
      </c>
    </row>
    <row r="3" spans="1:15">
      <c r="A3" s="9">
        <v>1</v>
      </c>
      <c r="B3" s="20"/>
      <c r="C3" s="9" t="s">
        <v>50</v>
      </c>
      <c r="D3" s="9"/>
      <c r="E3" s="39">
        <v>1</v>
      </c>
      <c r="F3" s="39">
        <v>1</v>
      </c>
      <c r="G3" s="39">
        <v>1</v>
      </c>
      <c r="H3" s="39">
        <v>1</v>
      </c>
      <c r="I3" s="39">
        <v>1</v>
      </c>
      <c r="J3" s="39">
        <v>1</v>
      </c>
      <c r="K3" s="39"/>
      <c r="L3" s="39"/>
      <c r="M3" s="39"/>
      <c r="N3" s="39"/>
      <c r="O3" s="46">
        <f>SUM(F3,H3,J3,L3,N3)</f>
        <v>3</v>
      </c>
    </row>
    <row r="4" spans="1:15">
      <c r="A4" s="16"/>
      <c r="B4" s="16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22"/>
    </row>
    <row r="5" spans="1:15">
      <c r="A5" s="16"/>
      <c r="B5" s="16"/>
      <c r="C5" s="19"/>
      <c r="D5" s="19"/>
      <c r="E5" s="6"/>
      <c r="F5" s="6"/>
      <c r="G5" s="6"/>
      <c r="H5" s="6"/>
      <c r="I5" s="6"/>
      <c r="J5" s="6"/>
      <c r="K5" s="6"/>
      <c r="L5" s="6"/>
      <c r="M5" s="6"/>
      <c r="N5" s="6"/>
      <c r="O5" s="22"/>
    </row>
    <row r="6" spans="1:15">
      <c r="A6" s="16"/>
      <c r="B6" s="16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22"/>
    </row>
    <row r="7" spans="1:15">
      <c r="A7" s="21"/>
      <c r="B7" s="21"/>
      <c r="C7" s="19"/>
      <c r="D7" s="19"/>
      <c r="E7" s="5"/>
      <c r="F7" s="5"/>
      <c r="G7" s="5"/>
      <c r="H7" s="5"/>
      <c r="I7" s="5"/>
      <c r="J7" s="5"/>
      <c r="K7" s="5"/>
      <c r="L7" s="5"/>
      <c r="M7" s="5"/>
      <c r="N7" s="5"/>
      <c r="O7" s="22"/>
    </row>
    <row r="8" spans="1:15">
      <c r="A8" s="16"/>
      <c r="B8" s="16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22"/>
    </row>
    <row r="9" spans="1:15">
      <c r="A9" s="16"/>
      <c r="B9" s="16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22"/>
    </row>
    <row r="10" spans="1:15">
      <c r="A10" s="16"/>
      <c r="B10" s="16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22"/>
    </row>
    <row r="11" spans="1:15">
      <c r="A11" s="21"/>
      <c r="B11" s="16"/>
      <c r="C11" s="19"/>
      <c r="D11" s="19"/>
      <c r="E11" s="6"/>
      <c r="F11" s="6"/>
      <c r="G11" s="6"/>
      <c r="H11" s="6"/>
      <c r="I11" s="6"/>
      <c r="J11" s="6"/>
      <c r="K11" s="6"/>
      <c r="L11" s="6"/>
      <c r="M11" s="6"/>
      <c r="N11" s="6"/>
      <c r="O11" s="22"/>
    </row>
    <row r="12" spans="1:15">
      <c r="A12" s="16"/>
      <c r="B12" s="16"/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22"/>
    </row>
    <row r="13" spans="1:15">
      <c r="A13" s="21"/>
      <c r="B13" s="16"/>
      <c r="C13" s="19"/>
      <c r="D13" s="19"/>
      <c r="E13" s="6"/>
      <c r="F13" s="6"/>
      <c r="G13" s="6"/>
      <c r="H13" s="6"/>
      <c r="I13" s="6"/>
      <c r="J13" s="6"/>
      <c r="K13" s="6"/>
      <c r="L13" s="6"/>
      <c r="M13" s="6"/>
      <c r="N13" s="6"/>
      <c r="O13" s="22"/>
    </row>
    <row r="14" spans="1:15">
      <c r="A14" s="21"/>
      <c r="B14" s="16"/>
      <c r="C14" s="19"/>
      <c r="D14" s="19"/>
      <c r="E14" s="6"/>
      <c r="F14" s="6"/>
      <c r="G14" s="6"/>
      <c r="H14" s="6"/>
      <c r="I14" s="6"/>
      <c r="J14" s="6"/>
      <c r="K14" s="6"/>
      <c r="L14" s="6"/>
      <c r="M14" s="6"/>
      <c r="N14" s="6"/>
      <c r="O14" s="22"/>
    </row>
    <row r="15" spans="1:15">
      <c r="A15" s="16"/>
      <c r="B15" s="16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22"/>
    </row>
    <row r="16" spans="1:15">
      <c r="A16" s="21"/>
      <c r="B16" s="16"/>
      <c r="C16" s="19"/>
      <c r="D16" s="19"/>
      <c r="E16" s="6"/>
      <c r="F16" s="6"/>
      <c r="G16" s="6"/>
      <c r="H16" s="6"/>
      <c r="I16" s="6"/>
      <c r="J16" s="6"/>
      <c r="K16" s="6"/>
      <c r="L16" s="6"/>
      <c r="M16" s="6"/>
      <c r="N16" s="6"/>
      <c r="O16" s="22"/>
    </row>
    <row r="17" spans="1:15">
      <c r="A17" s="21"/>
      <c r="B17" s="16"/>
      <c r="C17" s="19"/>
      <c r="D17" s="19"/>
      <c r="E17" s="6"/>
      <c r="F17" s="6"/>
      <c r="G17" s="6"/>
      <c r="H17" s="6"/>
      <c r="I17" s="6"/>
      <c r="J17" s="6"/>
      <c r="K17" s="6"/>
      <c r="L17" s="6"/>
      <c r="M17" s="6"/>
      <c r="N17" s="6"/>
      <c r="O17" s="22"/>
    </row>
  </sheetData>
  <mergeCells count="6">
    <mergeCell ref="M1:N1"/>
    <mergeCell ref="A1:B1"/>
    <mergeCell ref="E1:F1"/>
    <mergeCell ref="G1:H1"/>
    <mergeCell ref="I1:J1"/>
    <mergeCell ref="K1:L1"/>
  </mergeCells>
  <pageMargins left="0.2" right="0.11" top="0.75" bottom="0.75" header="0.26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OPTIMIST General</vt:lpstr>
      <vt:lpstr>OPTIMIST Principiantes</vt:lpstr>
      <vt:lpstr>ESCUELA</vt:lpstr>
      <vt:lpstr>CADET</vt:lpstr>
      <vt:lpstr>LASER Radial</vt:lpstr>
      <vt:lpstr>LASER 4.7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Usuario</cp:lastModifiedBy>
  <cp:lastPrinted>2015-06-20T20:55:46Z</cp:lastPrinted>
  <dcterms:created xsi:type="dcterms:W3CDTF">2014-03-08T21:44:51Z</dcterms:created>
  <dcterms:modified xsi:type="dcterms:W3CDTF">2015-06-21T01:09:39Z</dcterms:modified>
</cp:coreProperties>
</file>